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_rels/externalLink4.xml.rels" ContentType="application/vnd.openxmlformats-package.relationships+xml"/>
  <Override PartName="/xl/externalLinks/_rels/externalLink3.xml.rels" ContentType="application/vnd.openxmlformats-package.relationship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ΙΣΟΛΟΓΙΣΜΟΣ" sheetId="1" state="visible" r:id="rId2"/>
  </sheets>
  <externalReferences>
    <externalReference r:id="rId3"/>
    <externalReference r:id="rId4"/>
  </externalReferences>
  <definedNames>
    <definedName function="false" hidden="false" localSheetId="0" name="_xlnm.Print_Area" vbProcedure="false">ΙΣΟΛΟΓΙΣΜΟΣ!$A$1:$V$138</definedName>
    <definedName function="false" hidden="false" name="TmpDiplGLIsozyg_Xls" vbProcedure="false">#REF!</definedName>
    <definedName function="false" hidden="false" name="Επωνυμια" vbProcedure="false">[4]Data!$C$4</definedName>
    <definedName function="false" hidden="false" name="μ60" vbProcedure="false">#REF!</definedName>
    <definedName function="false" hidden="false" name="μ61" vbProcedure="false">#REF!</definedName>
    <definedName function="false" hidden="false" name="μ62" vbProcedure="false">#REF!</definedName>
    <definedName function="false" hidden="false" name="μ63" vbProcedure="false">#REF!</definedName>
    <definedName function="false" hidden="false" name="μ64" vbProcedure="false">#REF!</definedName>
    <definedName function="false" hidden="false" name="μ65" vbProcedure="false">#REF!</definedName>
    <definedName function="false" hidden="false" name="μ66" vbProcedure="false">#REF!</definedName>
    <definedName function="false" hidden="false" name="μ68" vbProcedure="false">#REF!</definedName>
    <definedName function="false" hidden="false" name="ΟργανικαΕξοδαΠροηγουμενηςΧρησεως" vbProcedure="false">#REF!</definedName>
    <definedName function="false" hidden="false" name="ΟργανικαΕξοδαΧρησεως" vbProcedure="false">#REF!</definedName>
    <definedName function="false" hidden="false" name="ΠροηγουμενηΧρηση" vbProcedure="false">[2]φύλλο1!#REF!</definedName>
    <definedName function="false" hidden="false" name="χ60" vbProcedure="false">[4]Data!$C$17</definedName>
    <definedName function="false" hidden="false" name="χ60πχ" vbProcedure="false">[4]Data!$D$17</definedName>
    <definedName function="false" hidden="false" name="χ61" vbProcedure="false">[4]Data!$C$24</definedName>
    <definedName function="false" hidden="false" name="χ61πχ" vbProcedure="false">[4]Data!$D$24</definedName>
    <definedName function="false" hidden="false" name="χ62" vbProcedure="false">[4]Data!$C$35</definedName>
    <definedName function="false" hidden="false" name="χ62πχ" vbProcedure="false">[4]Data!$D$35</definedName>
    <definedName function="false" hidden="false" name="χ63" vbProcedure="false">[4]Data!$C$47</definedName>
    <definedName function="false" hidden="false" name="χ63πχ" vbProcedure="false">[4]Data!$D$47</definedName>
    <definedName function="false" hidden="false" name="χ64" vbProcedure="false">[4]Data!$C$57</definedName>
    <definedName function="false" hidden="false" name="χ64πχ" vbProcedure="false">[4]Data!$D$57</definedName>
    <definedName function="false" hidden="false" name="χ65" vbProcedure="false">[4]Data!$C$75</definedName>
    <definedName function="false" hidden="false" name="χ65πχ" vbProcedure="false">[4]Data!$D$75</definedName>
    <definedName function="false" hidden="false" name="χ66" vbProcedure="false">[4]Data!$C$88</definedName>
    <definedName function="false" hidden="false" name="χ66πχ" vbProcedure="false">[4]Data!$D$88</definedName>
    <definedName function="false" hidden="false" name="χ68" vbProcedure="false">[4]Data!$C$103</definedName>
    <definedName function="false" hidden="false" name="χ68πχ" vbProcedure="false">[4]Data!$D$103</definedName>
    <definedName function="false" hidden="false" name="Χρηση" vbProcedure="false">[2]φύλλο1!#REF!</definedName>
    <definedName function="false" hidden="false" localSheetId="0" name="_xlnm.Print_Area" vbProcedure="false">ΙΣΟΛΟΓΙΣΜΟΣ!$A$1:$V$138</definedName>
    <definedName function="false" hidden="false" localSheetId="0" name="ΠροηγουμενηΧρηση" vbProcedure="false">[2]φύλλο1!#REF!</definedName>
    <definedName function="false" hidden="false" localSheetId="0" name="Χρηση" vbProcedure="false">[2]φύλλο1!#REF!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<sst xmlns="http://schemas.openxmlformats.org/spreadsheetml/2006/main" count="130" uniqueCount="122">
  <si>
    <t>ΔΗΜΟΣ ΖΗΡΟΥ</t>
  </si>
  <si>
    <t>ΙΣΟΛΟΓΙΣΜΟΣ 31ης ΔΕΚΕΜΒΡΙΟΥ 2018</t>
  </si>
  <si>
    <t>8η ΔΙΑΧΕΙΡΙΣΤΙΚΗ ΧΡΗΣΗ (1η ΙΑΝΟΥΑΡΙΟΥ 2018 - 31η ΔΕΚΕΜΒΡΙΟΥ 2018)</t>
  </si>
  <si>
    <t>Ε  Ν  Ε  Ρ  Γ  Η  Τ  Ι  Κ  Ο</t>
  </si>
  <si>
    <t>Ποσά  κλειόμενης χρήσεως 2018</t>
  </si>
  <si>
    <t>Ποσά προηγούμενης χρήσεως 2017</t>
  </si>
  <si>
    <t>Π   Α   Θ   Η   Τ   Ι   Κ   Ο</t>
  </si>
  <si>
    <t>Ποσά κλειομ.</t>
  </si>
  <si>
    <t>  Ποσά προηγ.</t>
  </si>
  <si>
    <t>Αξία κτήσεως</t>
  </si>
  <si>
    <t>Αποσβέσεις</t>
  </si>
  <si>
    <t>Αναπ/στη Αξια</t>
  </si>
  <si>
    <t>Χρήσεως 2018</t>
  </si>
  <si>
    <t>χρήσεως 2017</t>
  </si>
  <si>
    <t>Β. ΕΞΟΔΑ ΕΓΚΑΤΑΣΤΑΣΕΩΣ</t>
  </si>
  <si>
    <t>Α. ΙΔΙΑ ΚΕΦΑΛΑΙΑ</t>
  </si>
  <si>
    <t>4. Λοιπά έξοδα εγκαταστάσεως</t>
  </si>
  <si>
    <t>Ι. Κεφάλαιο</t>
  </si>
  <si>
    <t>Γ. ΠΑΓΙΟ ΕΝΕΡΓΗΤΙΚΟ</t>
  </si>
  <si>
    <t>ΙΙΙ. Διαφορές αναπ/ρμογης &amp; Επιχορ/σεις Επενδύσεων - </t>
  </si>
  <si>
    <t>Ι. Ασώματες ακινητοποιήσεις</t>
  </si>
  <si>
    <t>    Δωρεές παγίων</t>
  </si>
  <si>
    <t>1. Έξοδα ερευνών και Αναπτύξεως</t>
  </si>
  <si>
    <t>4. Επιχορηγήσεις επενδύσεων</t>
  </si>
  <si>
    <t>ΙΙ. Ενσώματες ακινητοποιήσεις</t>
  </si>
  <si>
    <t>1. Γήπεδα - Oικόπεδα</t>
  </si>
  <si>
    <t>1α. Πλατείες - Πάρκα - Παιδότοποι κοινής χρήσεως</t>
  </si>
  <si>
    <t>V. Αποτελέσματα σε νέο</t>
  </si>
  <si>
    <t>1β. Οδοί - Οδοστρώματα κοινής χρήσεως</t>
  </si>
  <si>
    <t>Υπόλοιπο ζημιών χρήσεως εις νέο</t>
  </si>
  <si>
    <t>1γ. Πεζοδρόμια κοινής χρήσης</t>
  </si>
  <si>
    <t>Υπόλοιπο ζημιών προηγούμενων χρήσεων</t>
  </si>
  <si>
    <t>2. Ορυχεία, Μεταλλεία, Λατομεία, Αγροί, Φυτείες, Δάση</t>
  </si>
  <si>
    <t>    Υπόλοιπο ελλείμματος εις νέο</t>
  </si>
  <si>
    <t>3. Κτίρια και τεχνικά έργα</t>
  </si>
  <si>
    <t>3α. Κτιριακές εγκαταστάσεις κοινής χρήσεως</t>
  </si>
  <si>
    <t>3β. Εγκ/σεις ηλεκτροφωτισμού  κοινής χρήσεως</t>
  </si>
  <si>
    <t>3γ. Λοιπές μόνιμες εγκαταστάσεις κοινής χρήσεως</t>
  </si>
  <si>
    <t>Σύνολο ιδίων κεφαλαίων (AI+AIII+AV)</t>
  </si>
  <si>
    <t>4. Μηχανήματα - Τεχν. εγκ/σεις &amp; λοιπός μηχ/κος εξοπλισμός</t>
  </si>
  <si>
    <t>5. Μεταφορικά μέσα</t>
  </si>
  <si>
    <t>Β. ΠΡΟΒΛΕΨΕΙΣ ΓΙΑ ΚΙΝΔΥΝΟΥΣ &amp; ΕΞΟΔΑ</t>
  </si>
  <si>
    <t>6. Έπιπλα και λοιπός εξοπλισμός</t>
  </si>
  <si>
    <t>1. Προβλέψεις για αποζημίωση προσωπικού</t>
  </si>
  <si>
    <t>7. Ακινητοποιήσεις υπό εκτέλεση και προκαταβολές</t>
  </si>
  <si>
    <t>    λόγω εξόδου από την υπηρεσία</t>
  </si>
  <si>
    <t>Σύνολο ακινητοποιήσεων (ΓΙΙ)</t>
  </si>
  <si>
    <t>ΙΙΙ. Τίτλοι πάγιας επένδυσης και άλλες μακροπρόθεσμες</t>
  </si>
  <si>
    <t>Γ. ΥΠΟΧΡΕΩΣΕΙΣ</t>
  </si>
  <si>
    <t>     χρηματοοικονομικές απαιτήσεις</t>
  </si>
  <si>
    <t>Ι. Μακροπρόθεσμες Υποχρεώσεις</t>
  </si>
  <si>
    <t>1. Τίτλοι πάγιας επένδυσης</t>
  </si>
  <si>
    <t>2. Δάνεια Τραπεζών</t>
  </si>
  <si>
    <t>    Μείον:-Προβλέψεις για υποτίμηση</t>
  </si>
  <si>
    <t>2. Λοιπές μακροπρόθεσμες απαιτήσεις</t>
  </si>
  <si>
    <t>ΙΙ. Βραχυπρόθεσμες Υποχρεώσεις</t>
  </si>
  <si>
    <t>1. Προμηθευτές</t>
  </si>
  <si>
    <t>5. Υποχρεώσεις από φόρους - τέλη</t>
  </si>
  <si>
    <t>Σύνολο πάγιου ενεργητικού (ΓΙ + ΓΙΙ + ΓΙΙΙ)</t>
  </si>
  <si>
    <t>6. Ασφαλιστικοί οργανισμοί</t>
  </si>
  <si>
    <t>7. Μακροπρόθεσμες υποχρεώσεις </t>
  </si>
  <si>
    <t>Δ. ΚΥΚΛΟΦΟΡΟΥΝ ΕΝΕΡΓΗΤΙΚΟ</t>
  </si>
  <si>
    <t>     πληρωτέες στην επόμενη χρήση</t>
  </si>
  <si>
    <t>ΙΙ. Απαιτήσεις</t>
  </si>
  <si>
    <t>8. Πιστωτές διάφοροι</t>
  </si>
  <si>
    <t>1. Απαιτήσεις από πώληση αγαθών και υπηρεσιών</t>
  </si>
  <si>
    <t>     Μείον Προβλέψεις</t>
  </si>
  <si>
    <t> 5. Χρεώστες διάφοροι</t>
  </si>
  <si>
    <t>Σύνολο υποχρεώσεων (ΓΙ+ΓΙΙ)</t>
  </si>
  <si>
    <t>IV. Διαθέσιμα</t>
  </si>
  <si>
    <t>1. Ταμείο</t>
  </si>
  <si>
    <t>3. Καταθέσεις όψεως &amp; προθεσμίας</t>
  </si>
  <si>
    <t>Σύνολο κυκλοφορούντος Ενεργητικού (ΔΙΙ+ΔΙV)</t>
  </si>
  <si>
    <t>ΓΕΝΙΚΟ ΣΥΝΟΛΟ ΕΝΕΡΓΗΤΙΚΟΥ (Β+Γ+Δ+E)</t>
  </si>
  <si>
    <t>ΓΕΝΙΚΟ ΣΥΝΟΛΟ ΠΑΘΗΤΙΚΟΥ (Α+B+Γ)</t>
  </si>
  <si>
    <t>KATAΣΤΑΣΗ  ΛΟΓΑΡΙΑΣΜΟΥ  ΑΠΟΤΕΛΕΣΜΑΤΩΝ  ΧΡΗΣΕΩΣ</t>
  </si>
  <si>
    <t>Π Ι Ν Α Κ Α Σ    Δ Ι Α Θ Ε Σ Ε Ω Σ    Α Π Ο Τ Ε Λ Ε Σ Μ Α Τ Ω Ν</t>
  </si>
  <si>
    <t>31ης Δεκεμβρίου 2018 (1η Ιανουαρίου 2018 - 31η Δεκεμβρίου 2018)</t>
  </si>
  <si>
    <t>Ποσά κλειόμενης χρήσεως 2018</t>
  </si>
  <si>
    <t>Ι. ΑΠΟΤΕΛΕΣΜΑΤΑ ΕΚΜΕΤΑΛΛΕΥΣΕΩΣ</t>
  </si>
  <si>
    <t>χρήσεως 2018</t>
  </si>
  <si>
    <t>1. Έσοδα από πωλήσεις αγαθών και υπηρεσιών</t>
  </si>
  <si>
    <t>2. Έσοδα από φόρους - εισφορές - πρόστιμα - προσαυξήσεις</t>
  </si>
  <si>
    <t>Καθαρά αποτελέσματα (έλλειμμα) χρήσεως</t>
  </si>
  <si>
    <t>3. Τακτικές επιχορηγήσεις από κρατικό προϋπολογισμό</t>
  </si>
  <si>
    <t>(-) Υπόλοιπο αποτ/των (έλλειμμα) προηγ. Χρήσεως</t>
  </si>
  <si>
    <t>Μείον: Κόστος αγαθών και υπηρεσιών</t>
  </si>
  <si>
    <t>Έλλειμμα εις νέο</t>
  </si>
  <si>
    <t>Μικτά Αποτελέσματα (έλλειμμα) εκμεταλλεύσεως</t>
  </si>
  <si>
    <t>Πλέον: Άλλα έσοδα</t>
  </si>
  <si>
    <t>Φιλιππιάδα, 26 Σεπτεμβρίου 2019</t>
  </si>
  <si>
    <t>Σύνολο</t>
  </si>
  <si>
    <t>ΜΕΙΟΝ: 1. Έξοδα διοικητικής λειτουργίας</t>
  </si>
  <si>
    <t>Ο ΔΗΜΑΡΧΟΣ</t>
  </si>
  <si>
    <t>            3. Έξοδα λειτουργίας δημοσίων σχέσεων</t>
  </si>
  <si>
    <t>Μερικά Αποτελέσματα (έλλειμμα) Εκμεταλλεύσεως</t>
  </si>
  <si>
    <t>ΠΛΕΟΝ: 4. Πιστωτικοί  τόκοι και συναφή έσοδα</t>
  </si>
  <si>
    <t>ΜΕΙΟΝ: 2. Προβλέψεις υποτιμήσεως τίτλων και χρεογράφων</t>
  </si>
  <si>
    <t>ΜΕΙΟΝ: 3. Χρεωστικοί τόκοι και συναφή έξοδα</t>
  </si>
  <si>
    <t>ΚΑΛΑΝΤΖΗΣ ΝΙΚΟΛΑΟΣ</t>
  </si>
  <si>
    <t>Ολικά Αποτελέσματα (έλλειμμα) εκμεταλλεύσεως</t>
  </si>
  <si>
    <t>Α.Δ.Τ. AB 622342</t>
  </si>
  <si>
    <t>ΙΙ. ΠΛΕΟΝ: ΕΚΤΑΚΤΑ ΑΠΟΤΕΛΕΣΜΑΤΑ</t>
  </si>
  <si>
    <t>            1. Έκτακτα και ανόργανα έσοδα</t>
  </si>
  <si>
    <t>     Η ΑΝΑΠΛ. ΠΡΟΙΣΤΑΜΕΝΗ </t>
  </si>
  <si>
    <t>Ο ΛΟΓΙΣΤΗΣ</t>
  </si>
  <si>
    <t>            3. Έσοδα προηγούμενων χρήσεων</t>
  </si>
  <si>
    <r>
      <rPr>
        <b val="true"/>
        <sz val="10"/>
        <rFont val="Tahoma"/>
        <family val="2"/>
        <charset val="161"/>
      </rPr>
      <t>      </t>
    </r>
    <r>
      <rPr>
        <b val="true"/>
        <sz val="10"/>
        <rFont val="Tahoma"/>
        <family val="2"/>
        <charset val="161"/>
      </rPr>
      <t>ΔΙΕΥΘΥΝΣΗΣ ΔΙΟΙΚΗΤΙΚΩΝ ΚΑΙ</t>
    </r>
  </si>
  <si>
    <t>            4. Έσοδα από προβλέψεις προηγούμενων χρήσεων</t>
  </si>
  <si>
    <t>ΟΙΚΟΝΟΜΙΚΩΝ ΥΠΗΡΕΣΙΩΝ</t>
  </si>
  <si>
    <t>Μείον:  </t>
  </si>
  <si>
    <t>            1. Έκτακτα και ανόργανα έξοδα</t>
  </si>
  <si>
    <t>            2. Έκτακτες ζημίες</t>
  </si>
  <si>
    <t>            3. Έξοδα προηγούμενων χρήσεων</t>
  </si>
  <si>
    <t>Οργανικά και Έκτακτα Αποτελέσματα (έλλειμμα)</t>
  </si>
  <si>
    <t>MEION: Σύνολο αποσβέσεων παγίων στοιχείων</t>
  </si>
  <si>
    <t>          Μείον: Οι από αυτές ενσωματωμένες</t>
  </si>
  <si>
    <t>ΠΑΠΙΓΚΙΩΤΗ ΖΩΗ </t>
  </si>
  <si>
    <t>ΓΕΩΡΓΑΛΗΣ ΓΕΩΡΓΙΟΣ</t>
  </si>
  <si>
    <t>                      στο λειτουργικό κόστος</t>
  </si>
  <si>
    <t>Α.Δ.Τ. ΑΗ 248100</t>
  </si>
  <si>
    <t>Α.Δ.Τ. Σ 956878</t>
  </si>
</sst>
</file>

<file path=xl/styles.xml><?xml version="1.0" encoding="utf-8"?>
<styleSheet xmlns="http://schemas.openxmlformats.org/spreadsheetml/2006/main">
  <numFmts count="3">
    <numFmt numFmtId="164" formatCode="GENERAL"/>
    <numFmt numFmtId="165" formatCode="#,##0.00"/>
    <numFmt numFmtId="166" formatCode="#,##0"/>
  </numFmts>
  <fonts count="20">
    <font>
      <sz val="10"/>
      <name val="Arial Greek"/>
      <family val="2"/>
      <charset val="161"/>
    </font>
    <font>
      <sz val="10"/>
      <name val="Arial"/>
      <family val="0"/>
      <charset val="161"/>
    </font>
    <font>
      <sz val="10"/>
      <name val="Arial"/>
      <family val="0"/>
      <charset val="161"/>
    </font>
    <font>
      <sz val="10"/>
      <name val="Arial"/>
      <family val="0"/>
      <charset val="161"/>
    </font>
    <font>
      <b val="true"/>
      <sz val="14"/>
      <name val="Tahoma"/>
      <family val="2"/>
      <charset val="161"/>
    </font>
    <font>
      <sz val="18"/>
      <name val="Tahoma"/>
      <family val="2"/>
      <charset val="161"/>
    </font>
    <font>
      <b val="true"/>
      <sz val="20"/>
      <name val="Tahoma"/>
      <family val="2"/>
      <charset val="161"/>
    </font>
    <font>
      <b val="true"/>
      <sz val="12"/>
      <name val="Tahoma"/>
      <family val="2"/>
      <charset val="161"/>
    </font>
    <font>
      <sz val="12"/>
      <name val="Tahoma"/>
      <family val="2"/>
      <charset val="161"/>
    </font>
    <font>
      <u val="single"/>
      <sz val="12"/>
      <name val="Tahoma"/>
      <family val="2"/>
      <charset val="161"/>
    </font>
    <font>
      <sz val="10"/>
      <name val="Tahoma"/>
      <family val="2"/>
      <charset val="161"/>
    </font>
    <font>
      <b val="true"/>
      <sz val="10"/>
      <name val="Tahoma"/>
      <family val="2"/>
      <charset val="161"/>
    </font>
    <font>
      <b val="true"/>
      <u val="single"/>
      <sz val="10"/>
      <name val="Tahoma"/>
      <family val="2"/>
      <charset val="161"/>
    </font>
    <font>
      <u val="double"/>
      <sz val="10"/>
      <name val="Tahoma"/>
      <family val="2"/>
      <charset val="161"/>
    </font>
    <font>
      <b val="true"/>
      <u val="double"/>
      <sz val="10"/>
      <name val="Tahoma"/>
      <family val="2"/>
      <charset val="161"/>
    </font>
    <font>
      <u val="single"/>
      <sz val="10"/>
      <name val="Tahoma"/>
      <family val="2"/>
      <charset val="161"/>
    </font>
    <font>
      <sz val="10"/>
      <color rgb="FFFF0000"/>
      <name val="Tahoma"/>
      <family val="2"/>
      <charset val="161"/>
    </font>
    <font>
      <b val="true"/>
      <sz val="10"/>
      <color rgb="FFFF0000"/>
      <name val="Tahoma"/>
      <family val="2"/>
      <charset val="161"/>
    </font>
    <font>
      <b val="true"/>
      <sz val="10"/>
      <color rgb="FF000000"/>
      <name val="Times New Roman"/>
      <family val="1"/>
      <charset val="161"/>
    </font>
    <font>
      <sz val="10"/>
      <color rgb="FF000000"/>
      <name val="Times New Roman"/>
      <family val="1"/>
      <charset val="161"/>
    </font>
  </fonts>
  <fills count="3">
    <fill>
      <patternFill patternType="none"/>
    </fill>
    <fill>
      <patternFill patternType="gray125"/>
    </fill>
    <fill>
      <patternFill patternType="solid">
        <fgColor rgb="FFFFFF00"/>
        <bgColor rgb="FFFFFF00"/>
      </patternFill>
    </fill>
  </fills>
  <borders count="29">
    <border diagonalUp="false" diagonalDown="false">
      <left/>
      <right/>
      <top/>
      <bottom/>
      <diagonal/>
    </border>
    <border diagonalUp="false" diagonalDown="false">
      <left style="thick"/>
      <right/>
      <top style="thick"/>
      <bottom/>
      <diagonal/>
    </border>
    <border diagonalUp="false" diagonalDown="false">
      <left/>
      <right/>
      <top style="thick"/>
      <bottom/>
      <diagonal/>
    </border>
    <border diagonalUp="false" diagonalDown="false">
      <left/>
      <right style="thick"/>
      <top style="thick"/>
      <bottom/>
      <diagonal/>
    </border>
    <border diagonalUp="false" diagonalDown="false">
      <left style="thick"/>
      <right/>
      <top/>
      <bottom/>
      <diagonal/>
    </border>
    <border diagonalUp="false" diagonalDown="false">
      <left/>
      <right style="thick"/>
      <top/>
      <bottom/>
      <diagonal/>
    </border>
    <border diagonalUp="false" diagonalDown="false">
      <left style="thick"/>
      <right/>
      <top/>
      <bottom style="medium"/>
      <diagonal/>
    </border>
    <border diagonalUp="false" diagonalDown="false">
      <left/>
      <right/>
      <top/>
      <bottom style="medium"/>
      <diagonal/>
    </border>
    <border diagonalUp="false" diagonalDown="false">
      <left/>
      <right style="thick"/>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top style="medium"/>
      <bottom style="thin"/>
      <diagonal/>
    </border>
    <border diagonalUp="false" diagonalDown="false">
      <left/>
      <right style="medium"/>
      <top style="medium"/>
      <bottom/>
      <diagonal/>
    </border>
    <border diagonalUp="false" diagonalDown="false">
      <left style="medium"/>
      <right/>
      <top/>
      <bottom/>
      <diagonal/>
    </border>
    <border diagonalUp="false" diagonalDown="false">
      <left/>
      <right/>
      <top/>
      <bottom style="thin"/>
      <diagonal/>
    </border>
    <border diagonalUp="false" diagonalDown="false">
      <left/>
      <right style="medium"/>
      <top/>
      <bottom/>
      <diagonal/>
    </border>
    <border diagonalUp="false" diagonalDown="false">
      <left/>
      <right/>
      <top/>
      <bottom style="double"/>
      <diagonal/>
    </border>
    <border diagonalUp="false" diagonalDown="false">
      <left/>
      <right/>
      <top style="thin"/>
      <bottom style="double"/>
      <diagonal/>
    </border>
    <border diagonalUp="false" diagonalDown="false">
      <left/>
      <right/>
      <top style="double"/>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thick"/>
      <right/>
      <top style="medium"/>
      <bottom/>
      <diagonal/>
    </border>
    <border diagonalUp="false" diagonalDown="false">
      <left style="medium"/>
      <right style="thick"/>
      <top style="medium"/>
      <bottom style="medium"/>
      <diagonal/>
    </border>
    <border diagonalUp="false" diagonalDown="false">
      <left/>
      <right/>
      <top style="thin"/>
      <bottom/>
      <diagonal/>
    </border>
    <border diagonalUp="false" diagonalDown="false">
      <left style="thick"/>
      <right/>
      <top/>
      <bottom style="thick"/>
      <diagonal/>
    </border>
    <border diagonalUp="false" diagonalDown="false">
      <left/>
      <right/>
      <top/>
      <bottom style="thick"/>
      <diagonal/>
    </border>
    <border diagonalUp="false" diagonalDown="false">
      <left/>
      <right style="medium"/>
      <top/>
      <bottom style="thick"/>
      <diagonal/>
    </border>
    <border diagonalUp="false" diagonalDown="false">
      <left style="medium"/>
      <right/>
      <top/>
      <bottom style="thick"/>
      <diagonal/>
    </border>
    <border diagonalUp="false" diagonalDown="false">
      <left/>
      <right style="thick"/>
      <top/>
      <bottom style="thick"/>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8" fillId="0" borderId="6" xfId="0" applyFont="true" applyBorder="true" applyAlignment="true" applyProtection="false">
      <alignment horizontal="general" vertical="center" textRotation="0" wrapText="false" indent="0" shrinkToFit="false"/>
      <protection locked="true" hidden="false"/>
    </xf>
    <xf numFmtId="164" fontId="7" fillId="0" borderId="7" xfId="0" applyFont="true" applyBorder="true" applyAlignment="true" applyProtection="false">
      <alignment horizontal="left"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8" fillId="0" borderId="7" xfId="0" applyFont="true" applyBorder="true" applyAlignment="true" applyProtection="false">
      <alignment horizontal="general" vertical="center" textRotation="0" wrapText="false" indent="0" shrinkToFit="false"/>
      <protection locked="true" hidden="false"/>
    </xf>
    <xf numFmtId="164" fontId="7" fillId="0" borderId="7" xfId="0" applyFont="true" applyBorder="true" applyAlignment="true" applyProtection="false">
      <alignment horizontal="center" vertical="center" textRotation="0" wrapText="false" indent="0" shrinkToFit="false"/>
      <protection locked="true" hidden="false"/>
    </xf>
    <xf numFmtId="164" fontId="10" fillId="0" borderId="7" xfId="0" applyFont="true" applyBorder="true" applyAlignment="true" applyProtection="false">
      <alignment horizontal="general" vertical="center" textRotation="0" wrapText="false" indent="0" shrinkToFit="false"/>
      <protection locked="true" hidden="false"/>
    </xf>
    <xf numFmtId="164" fontId="7" fillId="0" borderId="7" xfId="0" applyFont="true" applyBorder="true" applyAlignment="true" applyProtection="false">
      <alignment horizontal="general" vertical="center" textRotation="0" wrapText="false" indent="0" shrinkToFit="false"/>
      <protection locked="true" hidden="false"/>
    </xf>
    <xf numFmtId="164" fontId="8" fillId="0" borderId="8"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11" fillId="0" borderId="9" xfId="0" applyFont="true" applyBorder="true" applyAlignment="true" applyProtection="false">
      <alignment horizontal="left" vertical="center" textRotation="0" wrapText="false" indent="0" shrinkToFit="fals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5" fontId="11" fillId="0" borderId="11"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left"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6" fontId="11" fillId="0" borderId="10"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center" textRotation="0" wrapText="false" indent="0" shrinkToFit="false"/>
      <protection locked="true" hidden="false"/>
    </xf>
    <xf numFmtId="164" fontId="11" fillId="0" borderId="14"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right" vertical="center" textRotation="0" wrapText="false" indent="0" shrinkToFit="false"/>
      <protection locked="true" hidden="false"/>
    </xf>
    <xf numFmtId="164" fontId="11" fillId="0" borderId="14" xfId="0" applyFont="true" applyBorder="true" applyAlignment="true" applyProtection="false">
      <alignment horizontal="right" vertical="center" textRotation="0" wrapText="false" indent="0" shrinkToFit="false"/>
      <protection locked="true" hidden="false"/>
    </xf>
    <xf numFmtId="164" fontId="10" fillId="0" borderId="15"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6" fontId="11" fillId="0" borderId="14" xfId="0" applyFont="true" applyBorder="true" applyAlignment="true" applyProtection="false">
      <alignment horizontal="center" vertical="center" textRotation="0" wrapText="false" indent="0" shrinkToFit="false"/>
      <protection locked="true" hidden="false"/>
    </xf>
    <xf numFmtId="164" fontId="11" fillId="0" borderId="13"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5" fontId="10" fillId="0" borderId="16" xfId="0" applyFont="true" applyBorder="true" applyAlignment="true" applyProtection="false">
      <alignment horizontal="general" vertical="center" textRotation="0" wrapText="false" indent="0" shrinkToFit="false"/>
      <protection locked="true" hidden="false"/>
    </xf>
    <xf numFmtId="165" fontId="10"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13" xfId="0" applyFont="true" applyBorder="true" applyAlignment="true" applyProtection="false">
      <alignment horizontal="left" vertical="center" textRotation="0" wrapText="false" indent="0" shrinkToFit="false"/>
      <protection locked="true" hidden="false"/>
    </xf>
    <xf numFmtId="165" fontId="12"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5" fontId="13" fillId="0" borderId="0" xfId="0" applyFont="true" applyBorder="fals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left" vertical="center" textRotation="0" wrapText="false" indent="0" shrinkToFit="false"/>
      <protection locked="true" hidden="false"/>
    </xf>
    <xf numFmtId="165" fontId="11" fillId="0" borderId="17" xfId="0" applyFont="true" applyBorder="true" applyAlignment="true" applyProtection="false">
      <alignment horizontal="general" vertical="center" textRotation="0" wrapText="false" indent="0" shrinkToFit="false"/>
      <protection locked="true" hidden="false"/>
    </xf>
    <xf numFmtId="165" fontId="11" fillId="0" borderId="0" xfId="0" applyFont="true" applyBorder="false" applyAlignment="true" applyProtection="false">
      <alignment horizontal="general" vertical="center" textRotation="0" wrapText="false" indent="0" shrinkToFit="false"/>
      <protection locked="true" hidden="false"/>
    </xf>
    <xf numFmtId="165" fontId="11" fillId="0" borderId="16" xfId="0" applyFont="true" applyBorder="true" applyAlignment="true" applyProtection="false">
      <alignment horizontal="general" vertical="center" textRotation="0" wrapText="false" indent="0" shrinkToFit="false"/>
      <protection locked="true" hidden="false"/>
    </xf>
    <xf numFmtId="165" fontId="14"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5" fontId="10" fillId="0" borderId="14" xfId="0" applyFont="true" applyBorder="true" applyAlignment="true" applyProtection="false">
      <alignment horizontal="general" vertical="center" textRotation="0" wrapText="false" indent="0" shrinkToFit="false"/>
      <protection locked="true" hidden="false"/>
    </xf>
    <xf numFmtId="165" fontId="15" fillId="0" borderId="0" xfId="0" applyFont="true" applyBorder="false" applyAlignment="true" applyProtection="false">
      <alignment horizontal="general" vertical="center" textRotation="0" wrapText="false" indent="0" shrinkToFit="false"/>
      <protection locked="true" hidden="false"/>
    </xf>
    <xf numFmtId="164" fontId="10" fillId="0" borderId="15" xfId="0" applyFont="true" applyBorder="true" applyAlignment="true" applyProtection="false">
      <alignment horizontal="left" vertical="center" textRotation="0" wrapText="false" indent="0" shrinkToFit="false"/>
      <protection locked="true" hidden="false"/>
    </xf>
    <xf numFmtId="165" fontId="10" fillId="0" borderId="17" xfId="0" applyFont="true" applyBorder="true" applyAlignment="true" applyProtection="false">
      <alignment horizontal="general" vertical="center" textRotation="0" wrapText="false" indent="0" shrinkToFit="false"/>
      <protection locked="true" hidden="false"/>
    </xf>
    <xf numFmtId="165" fontId="10" fillId="0" borderId="13" xfId="0" applyFont="true" applyBorder="true" applyAlignment="true" applyProtection="false">
      <alignment horizontal="general" vertical="center" textRotation="0" wrapText="false" indent="0" shrinkToFit="false"/>
      <protection locked="true" hidden="false"/>
    </xf>
    <xf numFmtId="164" fontId="10" fillId="0" borderId="18" xfId="0" applyFont="true" applyBorder="true" applyAlignment="true" applyProtection="false">
      <alignment horizontal="general" vertical="center" textRotation="0" wrapText="false" indent="0" shrinkToFit="false"/>
      <protection locked="true" hidden="false"/>
    </xf>
    <xf numFmtId="165" fontId="11" fillId="0" borderId="13"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left" vertical="center" textRotation="0" wrapText="false" indent="0" shrinkToFit="false"/>
      <protection locked="true" hidden="false"/>
    </xf>
    <xf numFmtId="165" fontId="16" fillId="2" borderId="0" xfId="0" applyFont="true" applyBorder="false" applyAlignment="true" applyProtection="false">
      <alignment horizontal="general" vertical="center" textRotation="0" wrapText="false" indent="0" shrinkToFit="false"/>
      <protection locked="true" hidden="false"/>
    </xf>
    <xf numFmtId="164" fontId="10" fillId="0" borderId="19" xfId="0" applyFont="true" applyBorder="true" applyAlignment="true" applyProtection="false">
      <alignment horizontal="left" vertical="center" textRotation="0" wrapText="false" indent="0" shrinkToFit="false"/>
      <protection locked="true" hidden="false"/>
    </xf>
    <xf numFmtId="165" fontId="10" fillId="0" borderId="7" xfId="0" applyFont="true" applyBorder="true" applyAlignment="true" applyProtection="false">
      <alignment horizontal="general" vertical="center" textRotation="0" wrapText="false" indent="0" shrinkToFit="false"/>
      <protection locked="true" hidden="false"/>
    </xf>
    <xf numFmtId="164" fontId="10" fillId="0" borderId="20" xfId="0" applyFont="true" applyBorder="true" applyAlignment="true" applyProtection="false">
      <alignment horizontal="general" vertical="center" textRotation="0" wrapText="false" indent="0" shrinkToFit="false"/>
      <protection locked="true" hidden="false"/>
    </xf>
    <xf numFmtId="166" fontId="10" fillId="0" borderId="7" xfId="0" applyFont="true" applyBorder="true" applyAlignment="true" applyProtection="false">
      <alignment horizontal="general" vertical="center" textRotation="0" wrapText="false" indent="0" shrinkToFit="false"/>
      <protection locked="true" hidden="false"/>
    </xf>
    <xf numFmtId="164" fontId="10" fillId="0" borderId="21" xfId="0" applyFont="true" applyBorder="true" applyAlignment="true" applyProtection="false">
      <alignment horizontal="general" vertical="center"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fill" vertical="center" textRotation="0" wrapText="false" indent="0" shrinkToFit="false"/>
      <protection locked="true" hidden="false"/>
    </xf>
    <xf numFmtId="164" fontId="10" fillId="0" borderId="7" xfId="0" applyFont="true" applyBorder="true" applyAlignment="true" applyProtection="false">
      <alignment horizontal="fill" vertical="center" textRotation="0" wrapText="false" indent="0" shrinkToFit="false"/>
      <protection locked="true" hidden="false"/>
    </xf>
    <xf numFmtId="164" fontId="12" fillId="0" borderId="7" xfId="0" applyFont="true" applyBorder="true" applyAlignment="true" applyProtection="false">
      <alignment horizontal="left" vertical="center" textRotation="0" wrapText="false" indent="0" shrinkToFit="false"/>
      <protection locked="true" hidden="false"/>
    </xf>
    <xf numFmtId="164" fontId="10" fillId="0" borderId="7" xfId="0" applyFont="true" applyBorder="true" applyAlignment="true" applyProtection="false">
      <alignment horizontal="left" vertical="center" textRotation="0" wrapText="fals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1" fillId="0" borderId="7"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6" fontId="10" fillId="0" borderId="0" xfId="0" applyFont="true" applyBorder="false" applyAlignment="true" applyProtection="false">
      <alignment horizontal="general" vertical="center" textRotation="0" wrapText="false" indent="0" shrinkToFit="false"/>
      <protection locked="true" hidden="false"/>
    </xf>
    <xf numFmtId="164" fontId="10" fillId="0" borderId="15" xfId="0" applyFont="true" applyBorder="true" applyAlignment="true" applyProtection="false">
      <alignment horizontal="fill"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6" fontId="12" fillId="0" borderId="0" xfId="0" applyFont="true" applyBorder="fals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general" vertical="center" textRotation="0" wrapText="false" indent="0" shrinkToFit="false"/>
      <protection locked="true" hidden="false"/>
    </xf>
    <xf numFmtId="165" fontId="10" fillId="0" borderId="23" xfId="0" applyFont="true" applyBorder="true" applyAlignment="tru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5" fontId="17"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5" fontId="11" fillId="0" borderId="0" xfId="0" applyFont="true" applyBorder="fals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6" fontId="10" fillId="0" borderId="0" xfId="0" applyFont="true" applyBorder="false" applyAlignment="true" applyProtection="false">
      <alignment horizontal="general" vertical="center" textRotation="0" wrapText="false" indent="0" shrinkToFit="false"/>
      <protection locked="true" hidden="false"/>
    </xf>
    <xf numFmtId="166" fontId="10" fillId="0" borderId="0" xfId="0" applyFont="true" applyBorder="false" applyAlignment="true" applyProtection="false">
      <alignment horizontal="center" vertical="center" textRotation="0" wrapText="false" indent="0" shrinkToFit="false"/>
      <protection locked="true" hidden="false"/>
    </xf>
    <xf numFmtId="165" fontId="10" fillId="0" borderId="0" xfId="0" applyFont="true" applyBorder="false" applyAlignment="true" applyProtection="false">
      <alignment horizontal="left" vertical="center" textRotation="0" wrapText="false" indent="0" shrinkToFit="false"/>
      <protection locked="true" hidden="false"/>
    </xf>
    <xf numFmtId="165" fontId="10" fillId="0" borderId="0" xfId="0" applyFont="true" applyBorder="false" applyAlignment="true" applyProtection="false">
      <alignment horizontal="fill" vertical="center"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5" fontId="10"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5" fontId="10" fillId="0" borderId="0" xfId="0" applyFont="true" applyBorder="false" applyAlignment="true" applyProtection="false">
      <alignment horizontal="center" vertical="bottom" textRotation="0" wrapText="false" indent="0" shrinkToFit="false"/>
      <protection locked="true" hidden="false"/>
    </xf>
    <xf numFmtId="165" fontId="10" fillId="0" borderId="0" xfId="0" applyFont="true" applyBorder="false" applyAlignment="true" applyProtection="false">
      <alignment horizontal="center" vertical="bottom" textRotation="0" wrapText="false" indent="0" shrinkToFit="false"/>
      <protection locked="true" hidden="false"/>
    </xf>
    <xf numFmtId="164" fontId="10" fillId="0" borderId="24" xfId="0" applyFont="true" applyBorder="true" applyAlignment="true" applyProtection="false">
      <alignment horizontal="general" vertical="center" textRotation="0" wrapText="false" indent="0" shrinkToFit="false"/>
      <protection locked="true" hidden="false"/>
    </xf>
    <xf numFmtId="164" fontId="10" fillId="0" borderId="25" xfId="0" applyFont="true" applyBorder="true" applyAlignment="true" applyProtection="false">
      <alignment horizontal="general" vertical="center" textRotation="0" wrapText="false" indent="0" shrinkToFit="false"/>
      <protection locked="true" hidden="false"/>
    </xf>
    <xf numFmtId="166" fontId="14" fillId="0" borderId="25" xfId="0" applyFont="true" applyBorder="true" applyAlignment="true" applyProtection="false">
      <alignment horizontal="general" vertical="center" textRotation="0" wrapText="false" indent="0" shrinkToFit="false"/>
      <protection locked="true" hidden="false"/>
    </xf>
    <xf numFmtId="164" fontId="10" fillId="0" borderId="26" xfId="0" applyFont="true" applyBorder="true" applyAlignment="true" applyProtection="false">
      <alignment horizontal="general" vertical="center" textRotation="0" wrapText="false" indent="0" shrinkToFit="false"/>
      <protection locked="true" hidden="false"/>
    </xf>
    <xf numFmtId="164" fontId="10" fillId="0" borderId="27" xfId="0" applyFont="true" applyBorder="true" applyAlignment="true" applyProtection="false">
      <alignment horizontal="general" vertical="center" textRotation="0" wrapText="false" indent="0" shrinkToFit="false"/>
      <protection locked="true" hidden="false"/>
    </xf>
    <xf numFmtId="164" fontId="10" fillId="0" borderId="28" xfId="0" applyFont="true" applyBorder="true" applyAlignment="tru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4.xml"/><Relationship Id="rId4" Type="http://schemas.openxmlformats.org/officeDocument/2006/relationships/externalLink" Target="externalLinks/externalLink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27000</xdr:colOff>
      <xdr:row>85</xdr:row>
      <xdr:rowOff>172080</xdr:rowOff>
    </xdr:from>
    <xdr:to>
      <xdr:col>21</xdr:col>
      <xdr:colOff>94680</xdr:colOff>
      <xdr:row>137</xdr:row>
      <xdr:rowOff>18000</xdr:rowOff>
    </xdr:to>
    <xdr:sp>
      <xdr:nvSpPr>
        <xdr:cNvPr id="0" name="CustomShape 1"/>
        <xdr:cNvSpPr/>
      </xdr:nvSpPr>
      <xdr:spPr>
        <a:xfrm>
          <a:off x="27000" y="14621400"/>
          <a:ext cx="17688600" cy="8304120"/>
        </a:xfrm>
        <a:prstGeom prst="rect">
          <a:avLst/>
        </a:prstGeom>
        <a:noFill/>
        <a:ln w="9360">
          <a:noFill/>
        </a:ln>
      </xdr:spPr>
      <xdr:style>
        <a:lnRef idx="0"/>
        <a:fillRef idx="0"/>
        <a:effectRef idx="0"/>
        <a:fontRef idx="minor"/>
      </xdr:style>
      <xdr:txBody>
        <a:bodyPr lIns="90000" rIns="90000" tIns="45000" bIns="45000"/>
        <a:p>
          <a:pPr algn="ctr">
            <a:lnSpc>
              <a:spcPct val="100000"/>
            </a:lnSpc>
          </a:pPr>
          <a:r>
            <a:rPr b="1" lang="el-GR" sz="1000" spc="-1" strike="noStrike">
              <a:solidFill>
                <a:srgbClr val="000000"/>
              </a:solidFill>
              <a:uFill>
                <a:solidFill>
                  <a:srgbClr val="ffffff"/>
                </a:solidFill>
              </a:uFill>
              <a:latin typeface="Times New Roman"/>
            </a:rPr>
            <a:t>Έκθεση Ανεξάρτητου Ορκωτού Ελεγκτή Λογιστή </a:t>
          </a:r>
          <a:endParaRPr/>
        </a:p>
        <a:p>
          <a:pPr algn="ctr">
            <a:lnSpc>
              <a:spcPct val="100000"/>
            </a:lnSpc>
          </a:pPr>
          <a:r>
            <a:rPr b="1" lang="el-GR" sz="1000" spc="-1" strike="noStrike">
              <a:solidFill>
                <a:srgbClr val="000000"/>
              </a:solidFill>
              <a:uFill>
                <a:solidFill>
                  <a:srgbClr val="ffffff"/>
                </a:solidFill>
              </a:uFill>
              <a:latin typeface="Times New Roman"/>
            </a:rPr>
            <a:t>Προς το Δημοτικό Συμβούλιο του Δήμου Ζηρού</a:t>
          </a:r>
          <a:endParaRPr/>
        </a:p>
        <a:p>
          <a:pPr>
            <a:lnSpc>
              <a:spcPct val="100000"/>
            </a:lnSpc>
          </a:pPr>
          <a:r>
            <a:rPr b="1" lang="el-GR" sz="1000" spc="-1" strike="noStrike">
              <a:solidFill>
                <a:srgbClr val="000000"/>
              </a:solidFill>
              <a:uFill>
                <a:solidFill>
                  <a:srgbClr val="ffffff"/>
                </a:solidFill>
              </a:uFill>
              <a:latin typeface="Times New Roman"/>
            </a:rPr>
            <a:t>Έκθεση Ελέγχου επί των Οικονομικών Καταστάσεων</a:t>
          </a:r>
          <a:endParaRPr/>
        </a:p>
        <a:p>
          <a:pPr>
            <a:lnSpc>
              <a:spcPct val="100000"/>
            </a:lnSpc>
          </a:pPr>
          <a:endParaRPr/>
        </a:p>
        <a:p>
          <a:pPr>
            <a:lnSpc>
              <a:spcPct val="100000"/>
            </a:lnSpc>
          </a:pPr>
          <a:r>
            <a:rPr b="1" lang="el-GR" sz="1000" spc="-1" strike="noStrike">
              <a:solidFill>
                <a:srgbClr val="000000"/>
              </a:solidFill>
              <a:uFill>
                <a:solidFill>
                  <a:srgbClr val="ffffff"/>
                </a:solidFill>
              </a:uFill>
              <a:latin typeface="Times New Roman"/>
            </a:rPr>
            <a:t>Γνώμη με Επιφύλαξη</a:t>
          </a:r>
          <a:endParaRPr/>
        </a:p>
        <a:p>
          <a:pPr>
            <a:lnSpc>
              <a:spcPct val="100000"/>
            </a:lnSpc>
          </a:pPr>
          <a:r>
            <a:rPr lang="el-GR" sz="1000" spc="-1" strike="noStrike">
              <a:solidFill>
                <a:srgbClr val="000000"/>
              </a:solidFill>
              <a:uFill>
                <a:solidFill>
                  <a:srgbClr val="ffffff"/>
                </a:solidFill>
              </a:uFill>
              <a:latin typeface="Times New Roman"/>
            </a:rPr>
            <a:t>Έχουμε ελέγξει τις συνημμένες οικονομικές καταστάσεις του Δήμου Ζηρού, οι οποίες αποτελούνται από τον ισολογισμό της 31ης Δεκεμβρίου 2018, την κατάσταση αποτελεσμάτων και τον πίνακα διάθεσης αποτελεσμάτων της χρήσεως που έληξε την ημερομηνία αυτή, καθώς και το σχετικό προσάρτημα. </a:t>
          </a:r>
          <a:endParaRPr/>
        </a:p>
        <a:p>
          <a:pPr>
            <a:lnSpc>
              <a:spcPct val="100000"/>
            </a:lnSpc>
          </a:pPr>
          <a:r>
            <a:rPr lang="el-GR" sz="1000" spc="-1" strike="noStrike">
              <a:solidFill>
                <a:srgbClr val="000000"/>
              </a:solidFill>
              <a:uFill>
                <a:solidFill>
                  <a:srgbClr val="ffffff"/>
                </a:solidFill>
              </a:uFill>
              <a:latin typeface="Times New Roman"/>
            </a:rPr>
            <a:t>Κατά τη γνώμη μας, εκτός από τις επιπτώσεις των θεμάτων που μνημονεύονται  στην παράγραφο «Βάση για Γνώμη με Επιφύλαξη», οι ανωτέρω οικονομικές καταστάσεις παρουσιάζουν εύλογα, από κάθε ουσιώδη άποψη, την οικονομική θέση του Δήμου Ζηρού κατά την 31η Δεκεμβρίου 2018 και τη χρηματοοικονομική του επίδοση για τη χρήση που έληξε την ημερομηνία αυτή σύμφωνα με τις ισχύουσες διατάξεις του  Π.Δ. 315/1999 “Κλαδικό Λογιστικό Σχέδιο Οργανισμών Τοπικής Αυτοδιοίκησης”.</a:t>
          </a:r>
          <a:endParaRPr/>
        </a:p>
        <a:p>
          <a:pPr>
            <a:lnSpc>
              <a:spcPct val="100000"/>
            </a:lnSpc>
          </a:pPr>
          <a:endParaRPr/>
        </a:p>
        <a:p>
          <a:pPr>
            <a:lnSpc>
              <a:spcPct val="100000"/>
            </a:lnSpc>
          </a:pPr>
          <a:r>
            <a:rPr b="1" lang="el-GR" sz="1000" spc="-1" strike="noStrike">
              <a:solidFill>
                <a:srgbClr val="000000"/>
              </a:solidFill>
              <a:uFill>
                <a:solidFill>
                  <a:srgbClr val="ffffff"/>
                </a:solidFill>
              </a:uFill>
              <a:latin typeface="Times New Roman"/>
            </a:rPr>
            <a:t>Βάση για Γνώμη με Επιφύλαξη </a:t>
          </a:r>
          <a:endParaRPr/>
        </a:p>
        <a:p>
          <a:pPr>
            <a:lnSpc>
              <a:spcPct val="100000"/>
            </a:lnSpc>
          </a:pPr>
          <a:r>
            <a:rPr lang="el-GR" sz="1000" spc="-1" strike="noStrike">
              <a:solidFill>
                <a:srgbClr val="000000"/>
              </a:solidFill>
              <a:uFill>
                <a:solidFill>
                  <a:srgbClr val="ffffff"/>
                </a:solidFill>
              </a:uFill>
              <a:latin typeface="Times New Roman"/>
            </a:rPr>
            <a:t>Από τον έλεγχό μας προέκυψαν τα εξής θέματα:1) Στο λογαριασμό του Ενεργητικού Γ. ΙΙΙ.1.«Τίτλοι πάγιας επένδυσης» ποσού 885.025,75€, απεικονίζεται η συμμετοχή του Δήμου σε μια Δημοτική του επιχείρηση, που αποτιμήθηκε σύμφωνα με τις διατάξεις του Π.Δ. 315/1999, στην αξία κτήσεώς της, η οποία ανέρχεται στο ποσό των 96.305,94€. Η λογιστική καθαρή θέση της επιχείρησης αυτής, όπως προκύπτει από τον ισολογισμό της χρήσεως 2018, έχει καταστεί αρνητική. Κατά παρέκκλιση των λογιστικών αρχών, που προβλέπονται από την Ελληνική Νομοθεσία (κωδ. Ν. 2190/1920), δεν έχει σχηματιστεί πρόβλεψη υποτίμησης αυτών των μετοχών για την προκύπτουσα διαφορά ποσού € 96.305,94, με συνέπεια η αξία του λογαριασμού αυτού, τα αποτελέσματα χρήσης και τα Ίδια Κεφάλαια να εμφανίζονται ισόποσα αυξημένα. 2) Δεν λάβαμε καθόλου απαντητικές επιστολές σχετικά με τα ακίνητα που έχει στην κυριότητά του ο Δήμος και για τυχόν υφιστάμενα εμπράγματα βάρη επ΄ αυτών.</a:t>
          </a:r>
          <a:endParaRPr/>
        </a:p>
        <a:p>
          <a:pPr>
            <a:lnSpc>
              <a:spcPct val="100000"/>
            </a:lnSpc>
          </a:pPr>
          <a:endParaRPr/>
        </a:p>
        <a:p>
          <a:pPr>
            <a:lnSpc>
              <a:spcPct val="100000"/>
            </a:lnSpc>
          </a:pPr>
          <a:r>
            <a:rPr lang="el-GR" sz="1000" spc="-1" strike="noStrike">
              <a:solidFill>
                <a:srgbClr val="000000"/>
              </a:solidFill>
              <a:uFill>
                <a:solidFill>
                  <a:srgbClr val="ffffff"/>
                </a:solidFill>
              </a:uFill>
              <a:latin typeface="Times New Roman"/>
            </a:rPr>
            <a:t>Διενεργήσαμε τον έλεγχό μας σύμφωνα με τα Διεθνή Πρότυπα Ελέγχου (ΔΠΕ) όπως αυτά έχουν ενσωματωθεί στην Ελληνική Νομοθεσία. Οι ευθύνες μας, σύμφωνα με τα πρότυπα αυτά περιγράφονται περαιτέρω στην ενότητα της έκθεσής μας “Ευθύνες Ελεγκτή για τον Έλεγχο των Οικονομικών Καταστάσεων”. Είμαστε ανεξάρτητοι από τον Δήμο, καθ’ όλη τη διάρκεια του διορισμού μας, σύμφωνα με τον Κώδικα Δεοντολογίας για Επαγγελματίες Ελεγκτές του Συμβουλίου Διεθνών Προτύπων Δεοντολογίας Ελεγκτών, όπως αυτός έχει ενσωματωθεί στην Ελληνική Νομοθεσία και τις απαιτήσεις δεοντολογίας που σχετίζονται με τον έλεγχο των οικονομικών καταστάσεων στην Ελλάδα και έχουμε εκπληρώσει τις δεοντολογικές μας υποχρεώσεις σύμφωνα με τις απαιτήσεις της ισχύουσας νομοθεσίας και του προαναφερόμενου Κώδικα Δεοντολογίας. Πιστεύουμε ότι τα ελεγκτικά τεκμήρια που έχουμε αποκτήσει είναι επαρκή και κατάλληλα να παρέχουν βάση για γνώμη με επιφύλαξη.</a:t>
          </a:r>
          <a:endParaRPr/>
        </a:p>
        <a:p>
          <a:pPr>
            <a:lnSpc>
              <a:spcPct val="100000"/>
            </a:lnSpc>
          </a:pPr>
          <a:endParaRPr/>
        </a:p>
        <a:p>
          <a:pPr>
            <a:lnSpc>
              <a:spcPct val="100000"/>
            </a:lnSpc>
          </a:pPr>
          <a:r>
            <a:rPr b="1" lang="el-GR" sz="1000" spc="-1" strike="noStrike">
              <a:solidFill>
                <a:srgbClr val="000000"/>
              </a:solidFill>
              <a:uFill>
                <a:solidFill>
                  <a:srgbClr val="ffffff"/>
                </a:solidFill>
              </a:uFill>
              <a:latin typeface="Times New Roman"/>
            </a:rPr>
            <a:t>Ευθύνες της Διοίκησης επί των Οικονομικών Καταστάσεων</a:t>
          </a:r>
          <a:endParaRPr/>
        </a:p>
        <a:p>
          <a:pPr>
            <a:lnSpc>
              <a:spcPct val="100000"/>
            </a:lnSpc>
          </a:pPr>
          <a:r>
            <a:rPr lang="el-GR" sz="1000" spc="-1" strike="noStrike">
              <a:solidFill>
                <a:srgbClr val="000000"/>
              </a:solidFill>
              <a:uFill>
                <a:solidFill>
                  <a:srgbClr val="ffffff"/>
                </a:solidFill>
              </a:uFill>
              <a:latin typeface="Times New Roman"/>
            </a:rPr>
            <a:t>Η διοίκηση έχει την ευθύνη για την κατάρτιση και εύλογη παρουσίαση των οικονομικών καταστάσεων σύμφωνα με τις διατάξεις του Π.Δ. 315/1999 "Κλαδικό Λογιστικό Σχέδιο Οργανισμών Τοπικής Αυτοδιοίκησης", όπως και για εκείνες τις δικλίδες εσωτερικού ελέγχου που η διοίκηση καθορίζει ως απαραίτητες, ώστε να καθίσταται δυνατή η κατάρτιση οικονομικών καταστάσεων απαλλαγμένων από ουσιώδες σφάλμα, που οφείλεται είτε σε απάτη είτε σε λάθος.</a:t>
          </a:r>
          <a:endParaRPr/>
        </a:p>
        <a:p>
          <a:pPr>
            <a:lnSpc>
              <a:spcPct val="100000"/>
            </a:lnSpc>
          </a:pPr>
          <a:r>
            <a:rPr lang="el-GR" sz="1000" spc="-1" strike="noStrike">
              <a:solidFill>
                <a:srgbClr val="000000"/>
              </a:solidFill>
              <a:uFill>
                <a:solidFill>
                  <a:srgbClr val="ffffff"/>
                </a:solidFill>
              </a:uFill>
              <a:latin typeface="Times New Roman"/>
            </a:rPr>
            <a:t>Κατά την κατάρτιση των οικονομικών καταστάσεων, η διοίκηση είναι υπεύθυνη για την αξιολόγηση του Δήμου να συνεχίσει τη δραστηριότητά της, γνωστοποιώντας όπου συντρέχει τέτοια περίπτωση, τα ειδικά θέματα που αφορούν οντότητες του δημοσίου τομέα και σχετίζονται με τη χρήση της λογιστικής αρχής της συνεχιζόμενης δραστηριότητας.</a:t>
          </a:r>
          <a:endParaRPr/>
        </a:p>
        <a:p>
          <a:pPr>
            <a:lnSpc>
              <a:spcPct val="100000"/>
            </a:lnSpc>
          </a:pPr>
          <a:endParaRPr/>
        </a:p>
        <a:p>
          <a:pPr>
            <a:lnSpc>
              <a:spcPct val="100000"/>
            </a:lnSpc>
          </a:pPr>
          <a:r>
            <a:rPr b="1" lang="el-GR" sz="1000" spc="-1" strike="noStrike">
              <a:solidFill>
                <a:srgbClr val="000000"/>
              </a:solidFill>
              <a:uFill>
                <a:solidFill>
                  <a:srgbClr val="ffffff"/>
                </a:solidFill>
              </a:uFill>
              <a:latin typeface="Times New Roman"/>
            </a:rPr>
            <a:t>Ευθύνες Ελεγκτή για τον Έλεγχο των Οικονομικών Καταστάσεων</a:t>
          </a:r>
          <a:endParaRPr/>
        </a:p>
        <a:p>
          <a:pPr>
            <a:lnSpc>
              <a:spcPct val="100000"/>
            </a:lnSpc>
          </a:pPr>
          <a:r>
            <a:rPr lang="el-GR" sz="1000" spc="-1" strike="noStrike">
              <a:solidFill>
                <a:srgbClr val="000000"/>
              </a:solidFill>
              <a:uFill>
                <a:solidFill>
                  <a:srgbClr val="ffffff"/>
                </a:solidFill>
              </a:uFill>
              <a:latin typeface="Times New Roman"/>
            </a:rPr>
            <a:t>Οι στόχοι μας είναι να αποκτήσουμε εύλογη διασφάλιση για το κατά πόσο οι οικονομικές καταστάσεις, στο σύνολο τους, είναι απαλλαγμένες από ουσιώδες σφάλμα, που οφείλεται είτε σε απάτη είτε σε λάθος και να εκδώσουμε έκθεση ελεγκτή, η οποία περιλαμβάνει τη γνώμη μας. Η εύλογη διασφάλιση συνιστά διασφάλιση υψηλού επιπέδου, αλλά δεν είναι εγγύηση ότι ο έλεγχος που διενεργείται σύμφωνα με τα ΔΠΕ, όπως αυτά έχουν ενσωματωθεί στην Ελληνική Νομοθεσία, θα εντοπίζει πάντα ένα ουσιώδες σφάλμα, όταν αυτό υπάρχει. Σφάλματα δύναται να προκύψουν από απάτη ή από λάθος και θεωρούνται ουσιώδη όταν, μεμονωμένα ή αθροιστικά, θα μπορούσε εύλογα να αναμένεται ότι θα επηρέαζαν τις οικονομικές αποφάσεις των χρηστών, που λαμβάνονται με βάση αυτές τις οικονομικές καταστάσεις. </a:t>
          </a:r>
          <a:endParaRPr/>
        </a:p>
        <a:p>
          <a:pPr>
            <a:lnSpc>
              <a:spcPct val="100000"/>
            </a:lnSpc>
          </a:pPr>
          <a:r>
            <a:rPr lang="el-GR" sz="1000" spc="-1" strike="noStrike">
              <a:solidFill>
                <a:srgbClr val="000000"/>
              </a:solidFill>
              <a:uFill>
                <a:solidFill>
                  <a:srgbClr val="ffffff"/>
                </a:solidFill>
              </a:uFill>
              <a:latin typeface="Times New Roman"/>
            </a:rPr>
            <a:t>Ως καθήκον του ελέγχου, σύμφωνα με τα ΔΠΕ όπως αυτά έχουν ενσωματωθεί στην Ελληνική Νομοθεσία, ασκούμε επαγγελματική κρίση και διατηρούμε επαγγελματικό σκεπτικισμό καθ’ όλη τη διάρκεια του ελέγχου. Επίσης:</a:t>
          </a:r>
          <a:endParaRPr/>
        </a:p>
        <a:p>
          <a:pPr>
            <a:lnSpc>
              <a:spcPct val="100000"/>
            </a:lnSpc>
          </a:pPr>
          <a:r>
            <a:rPr lang="el-GR" sz="1000" spc="-1" strike="noStrike">
              <a:solidFill>
                <a:srgbClr val="000000"/>
              </a:solidFill>
              <a:uFill>
                <a:solidFill>
                  <a:srgbClr val="ffffff"/>
                </a:solidFill>
              </a:uFill>
              <a:latin typeface="Times New Roman"/>
            </a:rPr>
            <a:t>Εντοπίζουμε και αξιολογούμε τους κινδύνους ουσιώδους σφάλματος στις οικονομικές καταστάσεις, που οφείλεται είτε σε απάτη είτε σε λάθος, σχεδιάζοντας και διενεργώντας ελεγκτικές διαδικασίες που ανταποκρίνονται στους κινδύνους αυτούς και αποκτούμε ελεγκτικά τεκμήρια που είναι επαρκή και κατάλληλα για να παρέχουν βάση για την γνώμη μας. Ο κίνδυνος μη εντοπισμού ουσιώδους σφάλματος που οφείλεται σε απάτη είναι υψηλότερος από αυτόν που οφείλεται σε λάθος, καθώς η απάτη μπορεί να εμπεριέχει συμπαιγνία, πλαστογραφία, εσκεμμένες παραλείψεις, ψευδείς διαβεβαιώσεις ή παράκαμψη των δικλίδων εσωτερικού ελέγχου.</a:t>
          </a:r>
          <a:endParaRPr/>
        </a:p>
        <a:p>
          <a:pPr>
            <a:lnSpc>
              <a:spcPct val="100000"/>
            </a:lnSpc>
          </a:pPr>
          <a:r>
            <a:rPr lang="el-GR" sz="1000" spc="-1" strike="noStrike">
              <a:solidFill>
                <a:srgbClr val="000000"/>
              </a:solidFill>
              <a:uFill>
                <a:solidFill>
                  <a:srgbClr val="ffffff"/>
                </a:solidFill>
              </a:uFill>
              <a:latin typeface="Times New Roman"/>
            </a:rPr>
            <a:t>Κατανοούμε τις δικλίδες εσωτερικού ελέγχου που σχετίζονται με τον έλεγχο, με σκοπό τον σχεδιασμό ελεγκτικών διαδικασιών κατάλληλων για τις περιστάσεις, αλλά όχι με σκοπό την διατύπωση γνώμης επί της αποτελεσματικότητας των δικλίδων εσωτερικού ελέγχου του Δήμου.</a:t>
          </a:r>
          <a:endParaRPr/>
        </a:p>
        <a:p>
          <a:pPr>
            <a:lnSpc>
              <a:spcPct val="100000"/>
            </a:lnSpc>
          </a:pPr>
          <a:r>
            <a:rPr lang="el-GR" sz="1000" spc="-1" strike="noStrike">
              <a:solidFill>
                <a:srgbClr val="000000"/>
              </a:solidFill>
              <a:uFill>
                <a:solidFill>
                  <a:srgbClr val="ffffff"/>
                </a:solidFill>
              </a:uFill>
              <a:latin typeface="Times New Roman"/>
            </a:rPr>
            <a:t>Αξιολογούμε την καταλληλότητα των λογιστικών αρχών και μεθόδων που χρησιμοποιήθηκαν και το εύλογο των λογιστικών εκτιμήσεων και των σχετικών γνωστοποιήσεων που έγιναν από τη Διοίκηση. </a:t>
          </a:r>
          <a:endParaRPr/>
        </a:p>
        <a:p>
          <a:pPr>
            <a:lnSpc>
              <a:spcPct val="100000"/>
            </a:lnSpc>
          </a:pPr>
          <a:r>
            <a:rPr lang="el-GR" sz="1000" spc="-1" strike="noStrike">
              <a:solidFill>
                <a:srgbClr val="000000"/>
              </a:solidFill>
              <a:uFill>
                <a:solidFill>
                  <a:srgbClr val="ffffff"/>
                </a:solidFill>
              </a:uFill>
              <a:latin typeface="Times New Roman"/>
            </a:rPr>
            <a:t>Αξιολογούμε τη συνολική παρουσίαση, τη δομή και το περιεχόμενο των οικονομικών καταστάσεων, συμπεριλαμβανομένων των γνωστοποιήσεων, καθώς και το κατά πόσο οι οικονομικές καταστάσεις απεικονίζουν τις υποκείμενες συναλλαγές και τα γεγονότα με τρόπο που επιτυγχάνεται η εύλογη παρουσίαση.</a:t>
          </a:r>
          <a:endParaRPr/>
        </a:p>
        <a:p>
          <a:pPr>
            <a:lnSpc>
              <a:spcPct val="100000"/>
            </a:lnSpc>
          </a:pPr>
          <a:r>
            <a:rPr lang="el-GR" sz="1000" spc="-1" strike="noStrike">
              <a:solidFill>
                <a:srgbClr val="000000"/>
              </a:solidFill>
              <a:uFill>
                <a:solidFill>
                  <a:srgbClr val="ffffff"/>
                </a:solidFill>
              </a:uFill>
              <a:latin typeface="Times New Roman"/>
            </a:rPr>
            <a:t> </a:t>
          </a:r>
          <a:endParaRPr/>
        </a:p>
        <a:p>
          <a:pPr>
            <a:lnSpc>
              <a:spcPct val="100000"/>
            </a:lnSpc>
          </a:pPr>
          <a:r>
            <a:rPr lang="el-GR" sz="1000" spc="-1" strike="noStrike">
              <a:solidFill>
                <a:srgbClr val="000000"/>
              </a:solidFill>
              <a:uFill>
                <a:solidFill>
                  <a:srgbClr val="ffffff"/>
                </a:solidFill>
              </a:uFill>
              <a:latin typeface="Times New Roman"/>
            </a:rPr>
            <a:t>Μεταξύ άλλων θεμάτων, κοινοποιούμε στη διοίκηση το σχεδιαζόμενο εύρος και το χρονοδιάγραμμα του ελέγχου, καθώς και σημαντικά ευρήματα του ελέγχου, συμπεριλαμβανομένων όποιων σημαντικών ελλείψεων στις δικλίδες εσωτερικού ελέγχου εντοπίζουμε κατά τη διάρκεια του ελέγχου μας.</a:t>
          </a:r>
          <a:endParaRPr/>
        </a:p>
        <a:p>
          <a:pPr>
            <a:lnSpc>
              <a:spcPct val="100000"/>
            </a:lnSpc>
          </a:pPr>
          <a:r>
            <a:rPr lang="el-GR" sz="1000" spc="-1" strike="noStrike">
              <a:solidFill>
                <a:srgbClr val="000000"/>
              </a:solidFill>
              <a:uFill>
                <a:solidFill>
                  <a:srgbClr val="ffffff"/>
                </a:solidFill>
              </a:uFill>
              <a:latin typeface="Times New Roman"/>
            </a:rPr>
            <a:t> </a:t>
          </a:r>
          <a:endParaRPr/>
        </a:p>
        <a:p>
          <a:pPr>
            <a:lnSpc>
              <a:spcPct val="100000"/>
            </a:lnSpc>
          </a:pPr>
          <a:r>
            <a:rPr b="1" lang="el-GR" sz="1000" spc="-1" strike="noStrike">
              <a:solidFill>
                <a:srgbClr val="000000"/>
              </a:solidFill>
              <a:uFill>
                <a:solidFill>
                  <a:srgbClr val="ffffff"/>
                </a:solidFill>
              </a:uFill>
              <a:latin typeface="Times New Roman"/>
            </a:rPr>
            <a:t>Έκθεση επί Άλλων Νομικών και Κανονιστικών Απαιτήσεων</a:t>
          </a:r>
          <a:endParaRPr/>
        </a:p>
        <a:p>
          <a:pPr>
            <a:lnSpc>
              <a:spcPct val="100000"/>
            </a:lnSpc>
          </a:pPr>
          <a:r>
            <a:rPr lang="el-GR" sz="1000" spc="-1" strike="noStrike">
              <a:solidFill>
                <a:srgbClr val="000000"/>
              </a:solidFill>
              <a:uFill>
                <a:solidFill>
                  <a:srgbClr val="ffffff"/>
                </a:solidFill>
              </a:uFill>
              <a:latin typeface="Times New Roman"/>
            </a:rPr>
            <a:t>Α) Επαληθεύσαμε τη συμφωνία και την αντιστοίχιση του περιεχομένου της Έκθεσης Διαχειρίσεως της Οικονομικής Επιτροπής προς το Δημοτικό Συμβούλιο με τις ανωτέρω οικονομικές καταστάσεις. Με βάση τη γνώση που αποκτήσαμε κατά το έλεγχό μας, για τον Δήμο Ζηρού και το περιβάλλον του, δεν έχουμε εντοπίσει  ουσιώδεις ανακρίβειες στην Έκθεση Διαχείρισης της Οικονομικής Επιτροπής.</a:t>
          </a:r>
          <a:endParaRPr/>
        </a:p>
        <a:p>
          <a:pPr>
            <a:lnSpc>
              <a:spcPct val="100000"/>
            </a:lnSpc>
          </a:pPr>
          <a:r>
            <a:rPr lang="el-GR" sz="1000" spc="-1" strike="noStrike">
              <a:solidFill>
                <a:srgbClr val="000000"/>
              </a:solidFill>
              <a:uFill>
                <a:solidFill>
                  <a:srgbClr val="ffffff"/>
                </a:solidFill>
              </a:uFill>
              <a:latin typeface="Times New Roman"/>
            </a:rPr>
            <a:t>Β) Ο Δήμος Ζηρού άρχισε να τηρεί λογιστικά αρχεία με τη διπλογραφική λογιστική μέθοδο από την 1.1.2011 και το άνοιγμά τους έγινε με βάση την απογραφή που διενεργήθηκε σύμφωνα με την παράγ. 1.1.108 του Κλαδικού Λογιστικού Σχεδίου Δήμων (Π.Δ. 315/1999).</a:t>
          </a:r>
          <a:endParaRPr/>
        </a:p>
        <a:p>
          <a:pPr>
            <a:lnSpc>
              <a:spcPct val="100000"/>
            </a:lnSpc>
          </a:pPr>
          <a:r>
            <a:rPr lang="el-GR" sz="1000" spc="-1" strike="noStrike">
              <a:solidFill>
                <a:srgbClr val="000000"/>
              </a:solidFill>
              <a:uFill>
                <a:solidFill>
                  <a:srgbClr val="ffffff"/>
                </a:solidFill>
              </a:uFill>
              <a:latin typeface="Times New Roman"/>
            </a:rPr>
            <a:t> </a:t>
          </a:r>
          <a:endParaRPr/>
        </a:p>
        <a:p>
          <a:pPr algn="ctr">
            <a:lnSpc>
              <a:spcPct val="100000"/>
            </a:lnSpc>
          </a:pPr>
          <a:r>
            <a:rPr lang="el-GR" sz="1000" spc="-1" strike="noStrike">
              <a:solidFill>
                <a:srgbClr val="000000"/>
              </a:solidFill>
              <a:uFill>
                <a:solidFill>
                  <a:srgbClr val="ffffff"/>
                </a:solidFill>
              </a:uFill>
              <a:latin typeface="Times New Roman"/>
            </a:rPr>
            <a:t>Αθήνα, 16 Οκτωβρίου 2019</a:t>
          </a:r>
          <a:endParaRPr/>
        </a:p>
        <a:p>
          <a:pPr algn="ctr">
            <a:lnSpc>
              <a:spcPct val="100000"/>
            </a:lnSpc>
          </a:pPr>
          <a:r>
            <a:rPr lang="el-GR" sz="1000" spc="-1" strike="noStrike">
              <a:solidFill>
                <a:srgbClr val="000000"/>
              </a:solidFill>
              <a:uFill>
                <a:solidFill>
                  <a:srgbClr val="ffffff"/>
                </a:solidFill>
              </a:uFill>
              <a:latin typeface="Times New Roman"/>
            </a:rPr>
            <a:t>Δρόσος Δημήτριος</a:t>
          </a:r>
          <a:endParaRPr/>
        </a:p>
        <a:p>
          <a:pPr algn="ctr">
            <a:lnSpc>
              <a:spcPct val="100000"/>
            </a:lnSpc>
          </a:pPr>
          <a:endParaRPr/>
        </a:p>
        <a:p>
          <a:pPr algn="ctr">
            <a:lnSpc>
              <a:spcPct val="100000"/>
            </a:lnSpc>
          </a:pPr>
          <a:r>
            <a:rPr lang="el-GR" sz="1000" spc="-1" strike="noStrike">
              <a:solidFill>
                <a:srgbClr val="000000"/>
              </a:solidFill>
              <a:uFill>
                <a:solidFill>
                  <a:srgbClr val="ffffff"/>
                </a:solidFill>
              </a:uFill>
              <a:latin typeface="Times New Roman"/>
            </a:rPr>
            <a:t>  </a:t>
          </a:r>
          <a:endParaRPr/>
        </a:p>
        <a:p>
          <a:pPr algn="ctr">
            <a:lnSpc>
              <a:spcPct val="100000"/>
            </a:lnSpc>
          </a:pPr>
          <a:r>
            <a:rPr lang="el-GR" sz="1000" spc="-1" strike="noStrike">
              <a:solidFill>
                <a:srgbClr val="000000"/>
              </a:solidFill>
              <a:uFill>
                <a:solidFill>
                  <a:srgbClr val="ffffff"/>
                </a:solidFill>
              </a:uFill>
              <a:latin typeface="Times New Roman"/>
            </a:rPr>
            <a:t>ΟΡΚΩΤΟΣ ΕΛΕΓΚΤΗΣ ΛΟΓΙΣΤΗΣ</a:t>
          </a:r>
          <a:endParaRPr/>
        </a:p>
        <a:p>
          <a:pPr algn="ctr">
            <a:lnSpc>
              <a:spcPct val="100000"/>
            </a:lnSpc>
          </a:pPr>
          <a:r>
            <a:rPr lang="el-GR" sz="1000" spc="-1" strike="noStrike">
              <a:solidFill>
                <a:srgbClr val="000000"/>
              </a:solidFill>
              <a:uFill>
                <a:solidFill>
                  <a:srgbClr val="ffffff"/>
                </a:solidFill>
              </a:uFill>
              <a:latin typeface="Times New Roman"/>
            </a:rPr>
            <a:t>Α.Μ. Σ.Ο.Ε.Λ.: 31371 - Α.Μ. ΕΛΤΕ 1264</a:t>
          </a:r>
          <a:endParaRPr/>
        </a:p>
        <a:p>
          <a:pPr algn="ctr">
            <a:lnSpc>
              <a:spcPct val="100000"/>
            </a:lnSpc>
          </a:pPr>
          <a:r>
            <a:rPr lang="el-GR" sz="1000" spc="-1" strike="noStrike">
              <a:solidFill>
                <a:srgbClr val="000000"/>
              </a:solidFill>
              <a:uFill>
                <a:solidFill>
                  <a:srgbClr val="ffffff"/>
                </a:solidFill>
              </a:uFill>
              <a:latin typeface="Times New Roman"/>
            </a:rPr>
            <a:t>AUDIT OPINION Ε.Π.Ε</a:t>
          </a:r>
          <a:endParaRPr/>
        </a:p>
        <a:p>
          <a:pPr algn="ctr">
            <a:lnSpc>
              <a:spcPct val="100000"/>
            </a:lnSpc>
          </a:pPr>
          <a:r>
            <a:rPr lang="el-GR" sz="1000" spc="-1" strike="noStrike">
              <a:solidFill>
                <a:srgbClr val="000000"/>
              </a:solidFill>
              <a:uFill>
                <a:solidFill>
                  <a:srgbClr val="ffffff"/>
                </a:solidFill>
              </a:uFill>
              <a:latin typeface="Times New Roman"/>
            </a:rPr>
            <a:t>Χρυσοστόμου Σμύρνης 79</a:t>
          </a:r>
          <a:endParaRPr/>
        </a:p>
        <a:p>
          <a:pPr algn="ctr">
            <a:lnSpc>
              <a:spcPct val="100000"/>
            </a:lnSpc>
          </a:pPr>
          <a:r>
            <a:rPr lang="el-GR" sz="1000" spc="-1" strike="noStrike">
              <a:solidFill>
                <a:srgbClr val="000000"/>
              </a:solidFill>
              <a:uFill>
                <a:solidFill>
                  <a:srgbClr val="ffffff"/>
                </a:solidFill>
              </a:uFill>
              <a:latin typeface="Times New Roman"/>
            </a:rPr>
            <a:t>183 45, Μοσχάτο Αττικής</a:t>
          </a:r>
          <a:endParaRPr/>
        </a:p>
        <a:p>
          <a:pPr algn="ctr">
            <a:lnSpc>
              <a:spcPct val="100000"/>
            </a:lnSpc>
          </a:pPr>
          <a:r>
            <a:rPr lang="el-GR" sz="1000" spc="-1" strike="noStrike">
              <a:solidFill>
                <a:srgbClr val="000000"/>
              </a:solidFill>
              <a:uFill>
                <a:solidFill>
                  <a:srgbClr val="ffffff"/>
                </a:solidFill>
              </a:uFill>
              <a:latin typeface="Times New Roman"/>
            </a:rPr>
            <a:t>Α.Μ. ΕΛΤΕ 043 - Α.Μ. Σ.Ο.Ε.Λ.: 175</a:t>
          </a:r>
          <a:endParaRPr/>
        </a:p>
        <a:p>
          <a:pPr algn="ctr">
            <a:lnSpc>
              <a:spcPct val="100000"/>
            </a:lnSpc>
          </a:pPr>
          <a:r>
            <a:rPr lang="el-GR" sz="1000" spc="-1" strike="noStrike">
              <a:solidFill>
                <a:srgbClr val="000000"/>
              </a:solidFill>
              <a:uFill>
                <a:solidFill>
                  <a:srgbClr val="ffffff"/>
                </a:solidFill>
              </a:uFill>
              <a:latin typeface="Times New Roman"/>
            </a:rPr>
            <a:t> </a:t>
          </a:r>
          <a:endParaRPr/>
        </a:p>
        <a:p>
          <a:pPr>
            <a:lnSpc>
              <a:spcPct val="100000"/>
            </a:lnSpc>
          </a:pPr>
          <a:endParaRPr/>
        </a:p>
      </xdr:txBody>
    </xdr:sp>
    <xdr:clientData/>
  </xdr:twoCellAnchor>
</xdr:wsDr>
</file>

<file path=xl/externalLinks/_rels/externalLink3.xml.rels><?xml version="1.0" encoding="UTF-8"?>
<Relationships xmlns="http://schemas.openxmlformats.org/package/2006/relationships"><Relationship Id="rId1" Type="http://schemas.openxmlformats.org/officeDocument/2006/relationships/externalLinkPath" Target="&#952;&#963;&#949;&#961;/Downloads/&#916;&#919;&#924;&#927;&#931;%20&#918;&#919;&#929;&#927;&#933;_&#921;&#931;&#927;&#923;&#927;&#915;&#921;&#931;&#924;&#927;&#931;%202018.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1" TargetMode="External"/>
</Relationships>
</file>

<file path=xl/externalLinks/externalLink3.xml><?xml version="1.0" encoding="utf-8"?>
<externalLink xmlns="http://schemas.openxmlformats.org/spreadsheetml/2006/main">
  <externalBook xmlns:r="http://schemas.openxmlformats.org/officeDocument/2006/relationships" r:id="rId1">
    <sheetNames>
      <sheetName val="ΙΣΟΛΟΓΙΣΜΟΣ"/>
      <sheetName val="ΙΣΟΖΥΓΙΟ 2018"/>
      <sheetName val="ΙΣΟΖΥΓΙΟ 2017"/>
      <sheetName val="πινακας προσαρτήματος 2018"/>
      <sheetName val="Φύλλο1"/>
      <sheetName val="ΜΕΡΙΣΜΟΣ"/>
    </sheetNames>
    <sheetDataSet>
      <sheetData sheetId="0"/>
      <sheetData sheetId="1"/>
      <sheetData sheetId="2"/>
      <sheetData sheetId="3"/>
      <sheetData sheetId="4"/>
      <sheetData sheetId="5">
        <row r="96">
          <cell r="F96">
            <v>2505174.33</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137"/>
  <sheetViews>
    <sheetView windowProtection="false" showFormulas="false" showGridLines="true" showRowColHeaders="true" showZeros="true" rightToLeft="false" tabSelected="true" showOutlineSymbols="true" defaultGridColor="true" view="pageBreakPreview" topLeftCell="A1" colorId="64" zoomScale="70" zoomScaleNormal="70" zoomScalePageLayoutView="70" workbookViewId="0">
      <selection pane="topLeft" activeCell="R81" activeCellId="0" sqref="R81"/>
    </sheetView>
  </sheetViews>
  <sheetFormatPr defaultRowHeight="12.75"/>
  <cols>
    <col collapsed="false" hidden="false" max="1" min="1" style="1" width="14.3112244897959"/>
    <col collapsed="false" hidden="false" max="2" min="2" style="1" width="19.0357142857143"/>
    <col collapsed="false" hidden="false" max="3" min="3" style="1" width="20.6530612244898"/>
    <col collapsed="false" hidden="false" max="4" min="4" style="1" width="16.8724489795918"/>
    <col collapsed="false" hidden="false" max="5" min="5" style="1" width="0.943877551020408"/>
    <col collapsed="false" hidden="false" max="6" min="6" style="1" width="17.5510204081633"/>
    <col collapsed="false" hidden="false" max="7" min="7" style="1" width="0.943877551020408"/>
    <col collapsed="false" hidden="false" max="8" min="8" style="1" width="17.0102040816327"/>
    <col collapsed="false" hidden="false" max="9" min="9" style="1" width="0.811224489795918"/>
    <col collapsed="false" hidden="false" max="10" min="10" style="1" width="17.8214285714286"/>
    <col collapsed="false" hidden="false" max="11" min="11" style="1" width="0.943877551020408"/>
    <col collapsed="false" hidden="false" max="12" min="12" style="1" width="18.6275510204082"/>
    <col collapsed="false" hidden="false" max="13" min="13" style="1" width="0.403061224489796"/>
    <col collapsed="false" hidden="false" max="14" min="14" style="1" width="17.6836734693878"/>
    <col collapsed="false" hidden="false" max="15" min="15" style="1" width="1.88775510204082"/>
    <col collapsed="false" hidden="false" max="16" min="16" style="1" width="16.469387755102"/>
    <col collapsed="false" hidden="false" max="17" min="17" style="1" width="9.17857142857143"/>
    <col collapsed="false" hidden="false" max="18" min="18" style="1" width="23.219387755102"/>
    <col collapsed="false" hidden="false" max="19" min="19" style="1" width="16.8724489795918"/>
    <col collapsed="false" hidden="false" max="20" min="20" style="1" width="0.673469387755102"/>
    <col collapsed="false" hidden="false" max="21" min="21" style="1" width="17.8214285714286"/>
    <col collapsed="false" hidden="false" max="22" min="22" style="1" width="1.35204081632653"/>
    <col collapsed="false" hidden="false" max="23" min="23" style="1" width="12.2857142857143"/>
    <col collapsed="false" hidden="false" max="24" min="24" style="1" width="11.6071428571429"/>
    <col collapsed="false" hidden="false" max="1025" min="25" style="1" width="10.8010204081633"/>
  </cols>
  <sheetData>
    <row r="1" customFormat="false" ht="13.5" hidden="false" customHeight="fals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6" customFormat="true" ht="26.25" hidden="false" customHeight="false" outlineLevel="0" collapsed="false">
      <c r="A2" s="2"/>
      <c r="B2" s="3"/>
      <c r="C2" s="3"/>
      <c r="D2" s="3"/>
      <c r="E2" s="3"/>
      <c r="F2" s="3"/>
      <c r="G2" s="3"/>
      <c r="H2" s="3"/>
      <c r="I2" s="3"/>
      <c r="J2" s="4"/>
      <c r="K2" s="4" t="s">
        <v>0</v>
      </c>
      <c r="L2" s="4"/>
      <c r="M2" s="3"/>
      <c r="N2" s="3"/>
      <c r="O2" s="3"/>
      <c r="P2" s="3"/>
      <c r="Q2" s="3"/>
      <c r="R2" s="3"/>
      <c r="S2" s="3"/>
      <c r="T2" s="3"/>
      <c r="U2" s="3"/>
      <c r="V2" s="5"/>
    </row>
    <row r="3" customFormat="false" ht="22.5" hidden="false" customHeight="false" outlineLevel="0" collapsed="false">
      <c r="A3" s="7"/>
      <c r="B3" s="0"/>
      <c r="C3" s="0"/>
      <c r="D3" s="0"/>
      <c r="E3" s="0"/>
      <c r="F3" s="0"/>
      <c r="G3" s="0"/>
      <c r="H3" s="0"/>
      <c r="I3" s="0"/>
      <c r="J3" s="8"/>
      <c r="K3" s="9" t="s">
        <v>1</v>
      </c>
      <c r="L3" s="8"/>
      <c r="M3" s="0"/>
      <c r="N3" s="0"/>
      <c r="O3" s="0"/>
      <c r="P3" s="0"/>
      <c r="Q3" s="0"/>
      <c r="R3" s="0"/>
      <c r="S3" s="0"/>
      <c r="T3" s="0"/>
      <c r="U3" s="0"/>
      <c r="V3" s="1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19" customFormat="true" ht="15.75" hidden="false" customHeight="false" outlineLevel="0" collapsed="false">
      <c r="A4" s="11"/>
      <c r="B4" s="12"/>
      <c r="C4" s="13"/>
      <c r="D4" s="14"/>
      <c r="E4" s="14"/>
      <c r="F4" s="12"/>
      <c r="G4" s="12"/>
      <c r="H4" s="14"/>
      <c r="I4" s="14"/>
      <c r="J4" s="12"/>
      <c r="K4" s="15" t="s">
        <v>2</v>
      </c>
      <c r="L4" s="14"/>
      <c r="M4" s="14"/>
      <c r="N4" s="14"/>
      <c r="O4" s="14"/>
      <c r="P4" s="16"/>
      <c r="Q4" s="17"/>
      <c r="R4" s="14"/>
      <c r="S4" s="16"/>
      <c r="T4" s="16"/>
      <c r="U4" s="14"/>
      <c r="V4" s="18"/>
    </row>
    <row r="5" customFormat="false" ht="12.75" hidden="false" customHeight="false" outlineLevel="0" collapsed="false">
      <c r="A5" s="20" t="s">
        <v>3</v>
      </c>
      <c r="B5" s="21"/>
      <c r="C5" s="21"/>
      <c r="D5" s="22"/>
      <c r="E5" s="23"/>
      <c r="F5" s="24" t="s">
        <v>4</v>
      </c>
      <c r="G5" s="22"/>
      <c r="H5" s="22"/>
      <c r="I5" s="21"/>
      <c r="J5" s="22"/>
      <c r="K5" s="23"/>
      <c r="L5" s="25" t="s">
        <v>5</v>
      </c>
      <c r="M5" s="22"/>
      <c r="N5" s="22"/>
      <c r="O5" s="26"/>
      <c r="P5" s="27" t="s">
        <v>6</v>
      </c>
      <c r="Q5" s="21"/>
      <c r="R5" s="21"/>
      <c r="S5" s="28" t="s">
        <v>7</v>
      </c>
      <c r="T5" s="28"/>
      <c r="U5" s="29" t="s">
        <v>8</v>
      </c>
      <c r="V5" s="26"/>
      <c r="W5" s="0"/>
      <c r="X5" s="0"/>
    </row>
    <row r="6" customFormat="false" ht="13.5" hidden="false" customHeight="true" outlineLevel="0" collapsed="false">
      <c r="A6" s="30"/>
      <c r="B6" s="0"/>
      <c r="C6" s="0"/>
      <c r="D6" s="31" t="s">
        <v>9</v>
      </c>
      <c r="E6" s="32"/>
      <c r="F6" s="31" t="s">
        <v>10</v>
      </c>
      <c r="G6" s="32"/>
      <c r="H6" s="33" t="s">
        <v>11</v>
      </c>
      <c r="I6" s="32"/>
      <c r="J6" s="31" t="s">
        <v>9</v>
      </c>
      <c r="K6" s="32"/>
      <c r="L6" s="31" t="s">
        <v>10</v>
      </c>
      <c r="M6" s="32"/>
      <c r="N6" s="31" t="s">
        <v>11</v>
      </c>
      <c r="O6" s="34"/>
      <c r="P6" s="0"/>
      <c r="Q6" s="0"/>
      <c r="R6" s="0"/>
      <c r="S6" s="31" t="s">
        <v>12</v>
      </c>
      <c r="T6" s="35"/>
      <c r="U6" s="36" t="s">
        <v>13</v>
      </c>
      <c r="V6" s="34"/>
      <c r="W6" s="0"/>
      <c r="X6" s="0"/>
    </row>
    <row r="7" customFormat="false" ht="12.75" hidden="false" customHeight="false" outlineLevel="0" collapsed="false">
      <c r="A7" s="37" t="s">
        <v>14</v>
      </c>
      <c r="B7" s="0"/>
      <c r="C7" s="0"/>
      <c r="D7" s="0"/>
      <c r="E7" s="0"/>
      <c r="F7" s="0"/>
      <c r="G7" s="0"/>
      <c r="H7" s="0"/>
      <c r="I7" s="0"/>
      <c r="J7" s="0"/>
      <c r="K7" s="0"/>
      <c r="L7" s="0"/>
      <c r="M7" s="0"/>
      <c r="N7" s="0"/>
      <c r="O7" s="34"/>
      <c r="P7" s="38" t="s">
        <v>15</v>
      </c>
      <c r="Q7" s="0"/>
      <c r="R7" s="0"/>
      <c r="S7" s="0"/>
      <c r="T7" s="0"/>
      <c r="U7" s="0"/>
      <c r="V7" s="34"/>
      <c r="W7" s="0"/>
      <c r="X7" s="0"/>
    </row>
    <row r="8" customFormat="false" ht="13.5" hidden="false" customHeight="false" outlineLevel="0" collapsed="false">
      <c r="A8" s="30" t="s">
        <v>16</v>
      </c>
      <c r="B8" s="0"/>
      <c r="C8" s="0"/>
      <c r="D8" s="39" t="n">
        <v>184046.97</v>
      </c>
      <c r="E8" s="40"/>
      <c r="F8" s="39" t="n">
        <v>96308.99</v>
      </c>
      <c r="G8" s="40"/>
      <c r="H8" s="39" t="n">
        <f aca="false">SUM(D8,-F8)</f>
        <v>87737.98</v>
      </c>
      <c r="I8" s="40"/>
      <c r="J8" s="39" t="n">
        <v>169227.77</v>
      </c>
      <c r="K8" s="40"/>
      <c r="L8" s="39" t="n">
        <v>71027.46</v>
      </c>
      <c r="M8" s="40"/>
      <c r="N8" s="39" t="n">
        <f aca="false">SUM(J8,-L8)</f>
        <v>98200.31</v>
      </c>
      <c r="O8" s="34"/>
      <c r="P8" s="41" t="s">
        <v>17</v>
      </c>
      <c r="Q8" s="0"/>
      <c r="R8" s="0"/>
      <c r="S8" s="39" t="n">
        <v>28722922.93</v>
      </c>
      <c r="T8" s="40"/>
      <c r="U8" s="39" t="n">
        <v>27776452.69</v>
      </c>
      <c r="V8" s="34"/>
      <c r="W8" s="40"/>
      <c r="X8" s="0"/>
    </row>
    <row r="9" customFormat="false" ht="13.5" hidden="false" customHeight="false" outlineLevel="0" collapsed="false">
      <c r="A9" s="30"/>
      <c r="B9" s="0"/>
      <c r="C9" s="0"/>
      <c r="D9" s="0"/>
      <c r="E9" s="0"/>
      <c r="F9" s="0"/>
      <c r="G9" s="0"/>
      <c r="H9" s="0"/>
      <c r="I9" s="0"/>
      <c r="J9" s="0"/>
      <c r="K9" s="0"/>
      <c r="L9" s="0"/>
      <c r="M9" s="0"/>
      <c r="N9" s="0"/>
      <c r="O9" s="34"/>
      <c r="P9" s="41"/>
      <c r="Q9" s="0"/>
      <c r="R9" s="0"/>
      <c r="S9" s="40"/>
      <c r="T9" s="40"/>
      <c r="U9" s="40"/>
      <c r="V9" s="34"/>
      <c r="W9" s="0"/>
      <c r="X9" s="0"/>
    </row>
    <row r="10" customFormat="false" ht="12.75" hidden="false" customHeight="false" outlineLevel="0" collapsed="false">
      <c r="A10" s="42" t="s">
        <v>18</v>
      </c>
      <c r="B10" s="0"/>
      <c r="C10" s="0"/>
      <c r="D10" s="40"/>
      <c r="E10" s="40"/>
      <c r="F10" s="40"/>
      <c r="G10" s="40"/>
      <c r="H10" s="43"/>
      <c r="I10" s="43"/>
      <c r="J10" s="40"/>
      <c r="K10" s="40"/>
      <c r="L10" s="40"/>
      <c r="M10" s="40"/>
      <c r="N10" s="40"/>
      <c r="O10" s="34"/>
      <c r="P10" s="44" t="s">
        <v>19</v>
      </c>
      <c r="Q10" s="0"/>
      <c r="R10" s="0"/>
      <c r="S10" s="40"/>
      <c r="T10" s="45"/>
      <c r="U10" s="40"/>
      <c r="V10" s="34"/>
      <c r="W10" s="0"/>
      <c r="X10" s="0"/>
    </row>
    <row r="11" customFormat="false" ht="12.75" hidden="false" customHeight="false" outlineLevel="0" collapsed="false">
      <c r="A11" s="30" t="s">
        <v>20</v>
      </c>
      <c r="B11" s="0"/>
      <c r="C11" s="0"/>
      <c r="D11" s="0"/>
      <c r="E11" s="0"/>
      <c r="F11" s="0"/>
      <c r="G11" s="0"/>
      <c r="H11" s="0"/>
      <c r="I11" s="0"/>
      <c r="J11" s="0"/>
      <c r="K11" s="0"/>
      <c r="L11" s="0"/>
      <c r="M11" s="0"/>
      <c r="N11" s="0"/>
      <c r="O11" s="34"/>
      <c r="P11" s="44" t="s">
        <v>21</v>
      </c>
      <c r="Q11" s="0"/>
      <c r="R11" s="0"/>
      <c r="S11" s="40"/>
      <c r="T11" s="40"/>
      <c r="U11" s="40"/>
      <c r="V11" s="34"/>
      <c r="W11" s="0"/>
      <c r="X11" s="0"/>
    </row>
    <row r="12" customFormat="false" ht="13.5" hidden="false" customHeight="false" outlineLevel="0" collapsed="false">
      <c r="A12" s="30" t="s">
        <v>22</v>
      </c>
      <c r="B12" s="0"/>
      <c r="C12" s="40"/>
      <c r="D12" s="39" t="n">
        <v>1729893.25</v>
      </c>
      <c r="E12" s="40"/>
      <c r="F12" s="39" t="n">
        <v>1247166.47</v>
      </c>
      <c r="G12" s="40"/>
      <c r="H12" s="39" t="n">
        <f aca="false">SUM(D12,-F12)</f>
        <v>482726.78</v>
      </c>
      <c r="I12" s="40"/>
      <c r="J12" s="39" t="n">
        <v>1717824.02</v>
      </c>
      <c r="K12" s="40"/>
      <c r="L12" s="39" t="n">
        <v>1174168.53</v>
      </c>
      <c r="M12" s="40"/>
      <c r="N12" s="39" t="n">
        <f aca="false">SUM(J12,-L12)</f>
        <v>543655.49</v>
      </c>
      <c r="O12" s="34"/>
      <c r="P12" s="44" t="s">
        <v>23</v>
      </c>
      <c r="Q12" s="0"/>
      <c r="R12" s="0"/>
      <c r="S12" s="39" t="n">
        <v>20113388.68</v>
      </c>
      <c r="T12" s="40"/>
      <c r="U12" s="39" t="n">
        <v>20668831.59</v>
      </c>
      <c r="V12" s="34"/>
      <c r="W12" s="0"/>
      <c r="X12" s="0"/>
    </row>
    <row r="13" customFormat="false" ht="13.5" hidden="false" customHeight="false" outlineLevel="0" collapsed="false">
      <c r="A13" s="46" t="s">
        <v>24</v>
      </c>
      <c r="B13" s="0"/>
      <c r="C13" s="0"/>
      <c r="D13" s="40"/>
      <c r="E13" s="40"/>
      <c r="F13" s="40"/>
      <c r="G13" s="40"/>
      <c r="H13" s="43"/>
      <c r="I13" s="43"/>
      <c r="J13" s="40"/>
      <c r="K13" s="40"/>
      <c r="L13" s="40"/>
      <c r="M13" s="40"/>
      <c r="N13" s="43"/>
      <c r="O13" s="34"/>
      <c r="P13" s="0"/>
      <c r="Q13" s="0"/>
      <c r="R13" s="0"/>
      <c r="S13" s="40"/>
      <c r="T13" s="40"/>
      <c r="U13" s="40"/>
      <c r="V13" s="34"/>
      <c r="W13" s="0"/>
      <c r="X13" s="0"/>
    </row>
    <row r="14" customFormat="false" ht="12.75" hidden="false" customHeight="false" outlineLevel="0" collapsed="false">
      <c r="A14" s="46" t="s">
        <v>25</v>
      </c>
      <c r="B14" s="0"/>
      <c r="C14" s="40"/>
      <c r="D14" s="40" t="n">
        <v>9108408.82</v>
      </c>
      <c r="E14" s="40"/>
      <c r="F14" s="40" t="n">
        <v>0</v>
      </c>
      <c r="G14" s="40"/>
      <c r="H14" s="40" t="n">
        <f aca="false">SUM(D14,-F14)</f>
        <v>9108408.82</v>
      </c>
      <c r="I14" s="40"/>
      <c r="J14" s="40" t="n">
        <v>9108408.82</v>
      </c>
      <c r="K14" s="40"/>
      <c r="L14" s="40" t="n">
        <v>0</v>
      </c>
      <c r="M14" s="40"/>
      <c r="N14" s="40" t="n">
        <f aca="false">SUM(J14,-L14)</f>
        <v>9108408.82</v>
      </c>
      <c r="O14" s="34"/>
      <c r="P14" s="0"/>
      <c r="Q14" s="0"/>
      <c r="R14" s="0"/>
      <c r="S14" s="40"/>
      <c r="T14" s="40"/>
      <c r="U14" s="40"/>
      <c r="V14" s="34"/>
      <c r="W14" s="0"/>
      <c r="X14" s="0"/>
    </row>
    <row r="15" customFormat="false" ht="12.75" hidden="false" customHeight="false" outlineLevel="0" collapsed="false">
      <c r="A15" s="30" t="s">
        <v>26</v>
      </c>
      <c r="B15" s="0"/>
      <c r="C15" s="40"/>
      <c r="D15" s="40" t="n">
        <v>4708255.84</v>
      </c>
      <c r="E15" s="40"/>
      <c r="F15" s="40" t="n">
        <v>2695427.93</v>
      </c>
      <c r="G15" s="40"/>
      <c r="H15" s="40" t="n">
        <f aca="false">SUM(D15,-F15)</f>
        <v>2012827.91</v>
      </c>
      <c r="I15" s="40"/>
      <c r="J15" s="40" t="n">
        <v>4586535.49</v>
      </c>
      <c r="K15" s="40"/>
      <c r="L15" s="40" t="n">
        <v>2547581.75</v>
      </c>
      <c r="M15" s="40"/>
      <c r="N15" s="40" t="n">
        <f aca="false">SUM(J15,-L15)</f>
        <v>2038953.74</v>
      </c>
      <c r="O15" s="34"/>
      <c r="P15" s="44" t="s">
        <v>27</v>
      </c>
      <c r="Q15" s="0"/>
      <c r="R15" s="0"/>
      <c r="S15" s="40"/>
      <c r="T15" s="40"/>
      <c r="U15" s="40"/>
      <c r="V15" s="34"/>
      <c r="W15" s="0"/>
      <c r="X15" s="0"/>
    </row>
    <row r="16" customFormat="false" ht="12.75" hidden="false" customHeight="false" outlineLevel="0" collapsed="false">
      <c r="A16" s="30" t="s">
        <v>28</v>
      </c>
      <c r="B16" s="0"/>
      <c r="C16" s="40"/>
      <c r="D16" s="40" t="n">
        <v>11506174.84</v>
      </c>
      <c r="E16" s="40"/>
      <c r="F16" s="40" t="n">
        <v>9633039.35</v>
      </c>
      <c r="G16" s="40"/>
      <c r="H16" s="40" t="n">
        <f aca="false">SUM(D16,-F16)</f>
        <v>1873135.49</v>
      </c>
      <c r="I16" s="40"/>
      <c r="J16" s="40" t="n">
        <v>11350758.96</v>
      </c>
      <c r="K16" s="40"/>
      <c r="L16" s="40" t="n">
        <v>9216680.49</v>
      </c>
      <c r="M16" s="40"/>
      <c r="N16" s="40" t="n">
        <f aca="false">SUM(J16,-L16)</f>
        <v>2134078.47</v>
      </c>
      <c r="O16" s="34"/>
      <c r="P16" s="44" t="s">
        <v>29</v>
      </c>
      <c r="Q16" s="0"/>
      <c r="R16" s="0"/>
      <c r="S16" s="40" t="n">
        <f aca="false">S60</f>
        <v>-807802.700000001</v>
      </c>
      <c r="T16" s="40"/>
      <c r="U16" s="40" t="n">
        <f aca="false">U60</f>
        <v>-265962.669999999</v>
      </c>
      <c r="V16" s="34"/>
      <c r="W16" s="0"/>
      <c r="X16" s="0"/>
    </row>
    <row r="17" customFormat="false" ht="12.75" hidden="false" customHeight="false" outlineLevel="0" collapsed="false">
      <c r="A17" s="30" t="s">
        <v>30</v>
      </c>
      <c r="B17" s="0"/>
      <c r="C17" s="40"/>
      <c r="D17" s="40" t="n">
        <v>802295.74</v>
      </c>
      <c r="E17" s="0"/>
      <c r="F17" s="40" t="n">
        <v>629612.25</v>
      </c>
      <c r="G17" s="0"/>
      <c r="H17" s="40" t="n">
        <f aca="false">SUM(D17,-F17)</f>
        <v>172683.49</v>
      </c>
      <c r="I17" s="0"/>
      <c r="J17" s="40" t="n">
        <v>801988.43</v>
      </c>
      <c r="K17" s="0"/>
      <c r="L17" s="40" t="n">
        <v>560247.48</v>
      </c>
      <c r="M17" s="0"/>
      <c r="N17" s="40" t="n">
        <f aca="false">SUM(J17,-L17)</f>
        <v>241740.95</v>
      </c>
      <c r="O17" s="34"/>
      <c r="P17" s="44" t="s">
        <v>31</v>
      </c>
      <c r="Q17" s="0"/>
      <c r="R17" s="0"/>
      <c r="S17" s="40" t="n">
        <v>-1712929.83</v>
      </c>
      <c r="T17" s="40"/>
      <c r="U17" s="40" t="n">
        <f aca="false">U61</f>
        <v>-1446967.16</v>
      </c>
      <c r="V17" s="34"/>
      <c r="W17" s="0"/>
      <c r="X17" s="0"/>
    </row>
    <row r="18" customFormat="false" ht="13.5" hidden="false" customHeight="false" outlineLevel="0" collapsed="false">
      <c r="A18" s="30" t="s">
        <v>32</v>
      </c>
      <c r="B18" s="0"/>
      <c r="C18" s="40"/>
      <c r="D18" s="40" t="n">
        <v>12507237.18</v>
      </c>
      <c r="E18" s="40"/>
      <c r="F18" s="40" t="n">
        <v>0</v>
      </c>
      <c r="G18" s="40"/>
      <c r="H18" s="40" t="n">
        <f aca="false">SUM(D18,-F18)</f>
        <v>12507237.18</v>
      </c>
      <c r="I18" s="40"/>
      <c r="J18" s="40" t="n">
        <v>12507237.18</v>
      </c>
      <c r="K18" s="40"/>
      <c r="L18" s="40" t="n">
        <v>0</v>
      </c>
      <c r="M18" s="40"/>
      <c r="N18" s="40" t="n">
        <f aca="false">SUM(J18,-L18)</f>
        <v>12507237.18</v>
      </c>
      <c r="O18" s="34"/>
      <c r="P18" s="44" t="s">
        <v>33</v>
      </c>
      <c r="Q18" s="0"/>
      <c r="R18" s="0"/>
      <c r="S18" s="47" t="n">
        <f aca="false">SUM(S16:S17)</f>
        <v>-2520732.53</v>
      </c>
      <c r="T18" s="48"/>
      <c r="U18" s="47" t="n">
        <f aca="false">SUM(U16:U17)</f>
        <v>-1712929.83</v>
      </c>
      <c r="V18" s="34"/>
      <c r="W18" s="0"/>
      <c r="X18" s="0"/>
    </row>
    <row r="19" customFormat="false" ht="13.5" hidden="false" customHeight="false" outlineLevel="0" collapsed="false">
      <c r="A19" s="46" t="s">
        <v>34</v>
      </c>
      <c r="B19" s="0"/>
      <c r="C19" s="40"/>
      <c r="D19" s="40" t="n">
        <v>15841341.7</v>
      </c>
      <c r="E19" s="40"/>
      <c r="F19" s="40" t="n">
        <v>9745488.17</v>
      </c>
      <c r="G19" s="40"/>
      <c r="H19" s="40" t="n">
        <f aca="false">SUM(D19,-F19)</f>
        <v>6095853.53</v>
      </c>
      <c r="I19" s="40"/>
      <c r="J19" s="40" t="n">
        <v>15539213.37</v>
      </c>
      <c r="K19" s="40"/>
      <c r="L19" s="40" t="n">
        <v>9413909.37</v>
      </c>
      <c r="M19" s="40"/>
      <c r="N19" s="40" t="n">
        <f aca="false">SUM(J19,-L19)</f>
        <v>6125304</v>
      </c>
      <c r="O19" s="34"/>
      <c r="P19" s="0"/>
      <c r="Q19" s="0"/>
      <c r="R19" s="0"/>
      <c r="S19" s="0"/>
      <c r="T19" s="0"/>
      <c r="U19" s="0"/>
      <c r="V19" s="34"/>
      <c r="W19" s="0"/>
      <c r="X19" s="0"/>
    </row>
    <row r="20" customFormat="false" ht="12.75" hidden="false" customHeight="false" outlineLevel="0" collapsed="false">
      <c r="A20" s="46" t="s">
        <v>35</v>
      </c>
      <c r="B20" s="0"/>
      <c r="C20" s="40"/>
      <c r="D20" s="40" t="n">
        <v>8569.74</v>
      </c>
      <c r="E20" s="40"/>
      <c r="F20" s="40" t="n">
        <v>6289.68</v>
      </c>
      <c r="G20" s="40"/>
      <c r="H20" s="40" t="n">
        <f aca="false">SUM(D20,-F20)</f>
        <v>2280.06</v>
      </c>
      <c r="I20" s="40"/>
      <c r="J20" s="40" t="n">
        <v>6000</v>
      </c>
      <c r="K20" s="40"/>
      <c r="L20" s="40" t="n">
        <v>5999.99</v>
      </c>
      <c r="M20" s="40"/>
      <c r="N20" s="40" t="n">
        <f aca="false">SUM(J20,-L20)</f>
        <v>0.0100000000002183</v>
      </c>
      <c r="O20" s="34"/>
      <c r="P20" s="0"/>
      <c r="Q20" s="0"/>
      <c r="R20" s="0"/>
      <c r="S20" s="0"/>
      <c r="T20" s="0"/>
      <c r="U20" s="0"/>
      <c r="V20" s="34"/>
      <c r="W20" s="0"/>
      <c r="X20" s="0"/>
    </row>
    <row r="21" customFormat="false" ht="12.75" hidden="false" customHeight="false" outlineLevel="0" collapsed="false">
      <c r="A21" s="46" t="s">
        <v>36</v>
      </c>
      <c r="B21" s="0"/>
      <c r="C21" s="40"/>
      <c r="D21" s="40" t="n">
        <v>947502.37</v>
      </c>
      <c r="E21" s="40"/>
      <c r="F21" s="40" t="n">
        <v>795313.98</v>
      </c>
      <c r="G21" s="40"/>
      <c r="H21" s="40" t="n">
        <f aca="false">SUM(D21,-F21)</f>
        <v>152188.39</v>
      </c>
      <c r="I21" s="40"/>
      <c r="J21" s="40" t="n">
        <v>844996.19</v>
      </c>
      <c r="K21" s="40"/>
      <c r="L21" s="40" t="n">
        <v>767100.5</v>
      </c>
      <c r="M21" s="40"/>
      <c r="N21" s="40" t="n">
        <f aca="false">SUM(J21,-L21)</f>
        <v>77895.6899999999</v>
      </c>
      <c r="O21" s="34"/>
      <c r="P21" s="0"/>
      <c r="Q21" s="0"/>
      <c r="R21" s="0"/>
      <c r="S21" s="0"/>
      <c r="T21" s="0"/>
      <c r="U21" s="0"/>
      <c r="V21" s="34"/>
      <c r="W21" s="0"/>
      <c r="X21" s="0"/>
    </row>
    <row r="22" customFormat="false" ht="13.5" hidden="false" customHeight="false" outlineLevel="0" collapsed="false">
      <c r="A22" s="30" t="s">
        <v>37</v>
      </c>
      <c r="B22" s="0"/>
      <c r="C22" s="40"/>
      <c r="D22" s="40" t="n">
        <v>10123597.98</v>
      </c>
      <c r="E22" s="40"/>
      <c r="F22" s="40" t="n">
        <v>5679148.23</v>
      </c>
      <c r="G22" s="40"/>
      <c r="H22" s="40" t="n">
        <f aca="false">SUM(D22,-F22)</f>
        <v>4444449.75</v>
      </c>
      <c r="I22" s="40"/>
      <c r="J22" s="40" t="n">
        <v>10011877.01</v>
      </c>
      <c r="K22" s="40"/>
      <c r="L22" s="40" t="n">
        <v>4784072.26</v>
      </c>
      <c r="M22" s="40"/>
      <c r="N22" s="40" t="n">
        <f aca="false">SUM(J22,-L22)</f>
        <v>5227804.75</v>
      </c>
      <c r="O22" s="34"/>
      <c r="P22" s="38" t="s">
        <v>38</v>
      </c>
      <c r="Q22" s="0"/>
      <c r="R22" s="0"/>
      <c r="S22" s="49" t="n">
        <f aca="false">S18+S12+S8</f>
        <v>46315579.08</v>
      </c>
      <c r="T22" s="50"/>
      <c r="U22" s="49" t="n">
        <f aca="false">U18+U12+U8</f>
        <v>46732354.45</v>
      </c>
      <c r="V22" s="34"/>
      <c r="W22" s="0"/>
      <c r="X22" s="0"/>
    </row>
    <row r="23" customFormat="false" ht="13.5" hidden="false" customHeight="false" outlineLevel="0" collapsed="false">
      <c r="A23" s="46" t="s">
        <v>39</v>
      </c>
      <c r="B23" s="0"/>
      <c r="C23" s="40"/>
      <c r="D23" s="40" t="n">
        <v>1049870.04</v>
      </c>
      <c r="E23" s="40"/>
      <c r="F23" s="40" t="n">
        <v>893603.44</v>
      </c>
      <c r="G23" s="40"/>
      <c r="H23" s="40" t="n">
        <f aca="false">SUM(D23,-F23)</f>
        <v>156266.6</v>
      </c>
      <c r="I23" s="40"/>
      <c r="J23" s="40" t="n">
        <v>1031090.04</v>
      </c>
      <c r="K23" s="40"/>
      <c r="L23" s="40" t="n">
        <v>840295.32</v>
      </c>
      <c r="M23" s="40"/>
      <c r="N23" s="40" t="n">
        <f aca="false">SUM(J23,-L23)</f>
        <v>190794.72</v>
      </c>
      <c r="O23" s="34"/>
      <c r="P23" s="51"/>
      <c r="Q23" s="0"/>
      <c r="R23" s="0"/>
      <c r="S23" s="40"/>
      <c r="T23" s="40"/>
      <c r="U23" s="40"/>
      <c r="V23" s="34"/>
      <c r="W23" s="0"/>
      <c r="X23" s="0"/>
    </row>
    <row r="24" customFormat="false" ht="12.75" hidden="false" customHeight="false" outlineLevel="0" collapsed="false">
      <c r="A24" s="46" t="s">
        <v>40</v>
      </c>
      <c r="B24" s="0"/>
      <c r="C24" s="40"/>
      <c r="D24" s="40" t="n">
        <v>823894.51</v>
      </c>
      <c r="E24" s="40"/>
      <c r="F24" s="40" t="n">
        <v>823894.26</v>
      </c>
      <c r="G24" s="40"/>
      <c r="H24" s="40" t="n">
        <f aca="false">SUM(D24,-F24)</f>
        <v>0.25</v>
      </c>
      <c r="I24" s="40"/>
      <c r="J24" s="40" t="n">
        <v>823894.51</v>
      </c>
      <c r="K24" s="40"/>
      <c r="L24" s="40" t="n">
        <v>823894.26</v>
      </c>
      <c r="M24" s="40"/>
      <c r="N24" s="40" t="n">
        <f aca="false">SUM(J24,-L24)</f>
        <v>0.25</v>
      </c>
      <c r="O24" s="34"/>
      <c r="P24" s="51" t="s">
        <v>41</v>
      </c>
      <c r="Q24" s="0"/>
      <c r="R24" s="0"/>
      <c r="S24" s="40"/>
      <c r="T24" s="0"/>
      <c r="U24" s="0"/>
      <c r="V24" s="34"/>
      <c r="W24" s="0"/>
      <c r="X24" s="0"/>
    </row>
    <row r="25" customFormat="false" ht="12.75" hidden="false" customHeight="false" outlineLevel="0" collapsed="false">
      <c r="A25" s="30" t="s">
        <v>42</v>
      </c>
      <c r="B25" s="52"/>
      <c r="C25" s="40"/>
      <c r="D25" s="40" t="n">
        <v>841074.57</v>
      </c>
      <c r="E25" s="40"/>
      <c r="F25" s="40" t="n">
        <v>670501.39</v>
      </c>
      <c r="G25" s="40"/>
      <c r="H25" s="40" t="n">
        <f aca="false">SUM(D25,-F25)</f>
        <v>170573.18</v>
      </c>
      <c r="I25" s="40"/>
      <c r="J25" s="40" t="n">
        <v>840746.17</v>
      </c>
      <c r="K25" s="40"/>
      <c r="L25" s="40" t="n">
        <v>634766.97</v>
      </c>
      <c r="M25" s="40"/>
      <c r="N25" s="40" t="n">
        <f aca="false">SUM(J25,-L25)</f>
        <v>205979.2</v>
      </c>
      <c r="O25" s="34"/>
      <c r="P25" s="44" t="s">
        <v>43</v>
      </c>
      <c r="Q25" s="0"/>
      <c r="R25" s="0"/>
      <c r="S25" s="0"/>
      <c r="T25" s="0"/>
      <c r="U25" s="0"/>
      <c r="V25" s="34"/>
      <c r="W25" s="0"/>
      <c r="X25" s="0"/>
    </row>
    <row r="26" customFormat="false" ht="12.75" hidden="false" customHeight="false" outlineLevel="0" collapsed="false">
      <c r="A26" s="30" t="s">
        <v>44</v>
      </c>
      <c r="B26" s="0"/>
      <c r="C26" s="40"/>
      <c r="D26" s="53" t="n">
        <v>7245504.27</v>
      </c>
      <c r="E26" s="54"/>
      <c r="F26" s="53" t="n">
        <v>0</v>
      </c>
      <c r="G26" s="54"/>
      <c r="H26" s="53" t="n">
        <f aca="false">SUM(D26,-F26)</f>
        <v>7245504.27</v>
      </c>
      <c r="I26" s="54"/>
      <c r="J26" s="53" t="n">
        <v>6451173.81</v>
      </c>
      <c r="K26" s="54"/>
      <c r="L26" s="53" t="n">
        <v>0</v>
      </c>
      <c r="M26" s="54"/>
      <c r="N26" s="53" t="n">
        <f aca="false">SUM(J26,-L26)</f>
        <v>6451173.81</v>
      </c>
      <c r="O26" s="34"/>
      <c r="P26" s="44" t="s">
        <v>45</v>
      </c>
      <c r="Q26" s="0"/>
      <c r="R26" s="0"/>
      <c r="S26" s="40" t="n">
        <v>52548.43</v>
      </c>
      <c r="T26" s="0"/>
      <c r="U26" s="40" t="n">
        <v>55953.68</v>
      </c>
      <c r="V26" s="34"/>
      <c r="W26" s="40"/>
      <c r="X26" s="0"/>
    </row>
    <row r="27" customFormat="false" ht="13.5" hidden="false" customHeight="false" outlineLevel="0" collapsed="false">
      <c r="A27" s="30" t="s">
        <v>46</v>
      </c>
      <c r="B27" s="0"/>
      <c r="C27" s="0"/>
      <c r="D27" s="49" t="n">
        <f aca="false">SUM(D14:D26)</f>
        <v>75513727.6</v>
      </c>
      <c r="E27" s="50"/>
      <c r="F27" s="49" t="n">
        <f aca="false">SUM(F14:F26)</f>
        <v>31572318.68</v>
      </c>
      <c r="G27" s="50"/>
      <c r="H27" s="49" t="n">
        <f aca="false">SUM(H14:H26)</f>
        <v>43941408.92</v>
      </c>
      <c r="I27" s="50"/>
      <c r="J27" s="49" t="n">
        <f aca="false">SUM(J14:J26)</f>
        <v>73903919.98</v>
      </c>
      <c r="K27" s="50"/>
      <c r="L27" s="49" t="n">
        <f aca="false">SUM(L14:L26)</f>
        <v>29594548.39</v>
      </c>
      <c r="M27" s="50"/>
      <c r="N27" s="49" t="n">
        <f aca="false">SUM(N14:N26)</f>
        <v>44309371.59</v>
      </c>
      <c r="O27" s="34"/>
      <c r="P27" s="0"/>
      <c r="Q27" s="0"/>
      <c r="R27" s="0"/>
      <c r="S27" s="47" t="n">
        <f aca="false">S26</f>
        <v>52548.43</v>
      </c>
      <c r="T27" s="48"/>
      <c r="U27" s="47" t="n">
        <f aca="false">U26</f>
        <v>55953.68</v>
      </c>
      <c r="V27" s="34"/>
      <c r="W27" s="40"/>
      <c r="X27" s="0"/>
    </row>
    <row r="28" customFormat="false" ht="13.5" hidden="false" customHeight="false" outlineLevel="0" collapsed="false">
      <c r="A28" s="30"/>
      <c r="B28" s="0"/>
      <c r="C28" s="40"/>
      <c r="D28" s="0"/>
      <c r="E28" s="0"/>
      <c r="F28" s="0"/>
      <c r="G28" s="0"/>
      <c r="H28" s="0"/>
      <c r="I28" s="0"/>
      <c r="J28" s="0"/>
      <c r="K28" s="0"/>
      <c r="L28" s="0"/>
      <c r="M28" s="0"/>
      <c r="N28" s="0"/>
      <c r="O28" s="34"/>
      <c r="P28" s="0"/>
      <c r="Q28" s="0"/>
      <c r="R28" s="0"/>
      <c r="S28" s="0"/>
      <c r="T28" s="0"/>
      <c r="U28" s="0"/>
      <c r="V28" s="34"/>
      <c r="W28" s="0"/>
      <c r="X28" s="0"/>
    </row>
    <row r="29" customFormat="false" ht="12.75" hidden="false" customHeight="false" outlineLevel="0" collapsed="false">
      <c r="A29" s="46" t="s">
        <v>47</v>
      </c>
      <c r="B29" s="0"/>
      <c r="C29" s="40"/>
      <c r="D29" s="40"/>
      <c r="E29" s="40"/>
      <c r="F29" s="40"/>
      <c r="G29" s="40"/>
      <c r="H29" s="40"/>
      <c r="I29" s="40"/>
      <c r="J29" s="40"/>
      <c r="K29" s="40"/>
      <c r="L29" s="40"/>
      <c r="M29" s="40"/>
      <c r="N29" s="40"/>
      <c r="O29" s="34"/>
      <c r="P29" s="38" t="s">
        <v>48</v>
      </c>
      <c r="Q29" s="0"/>
      <c r="R29" s="0"/>
      <c r="S29" s="40"/>
      <c r="T29" s="40"/>
      <c r="U29" s="40"/>
      <c r="V29" s="34"/>
      <c r="W29" s="0"/>
      <c r="X29" s="0"/>
    </row>
    <row r="30" customFormat="false" ht="12.75" hidden="false" customHeight="false" outlineLevel="0" collapsed="false">
      <c r="A30" s="30" t="s">
        <v>49</v>
      </c>
      <c r="B30" s="0"/>
      <c r="C30" s="0"/>
      <c r="D30" s="40"/>
      <c r="E30" s="40"/>
      <c r="F30" s="40"/>
      <c r="G30" s="40"/>
      <c r="H30" s="40"/>
      <c r="I30" s="40"/>
      <c r="J30" s="40"/>
      <c r="K30" s="40"/>
      <c r="L30" s="40"/>
      <c r="M30" s="40"/>
      <c r="N30" s="40"/>
      <c r="O30" s="55"/>
      <c r="P30" s="44" t="s">
        <v>50</v>
      </c>
      <c r="Q30" s="0"/>
      <c r="R30" s="0"/>
      <c r="S30" s="40"/>
      <c r="T30" s="40"/>
      <c r="U30" s="40"/>
      <c r="V30" s="34"/>
      <c r="W30" s="0"/>
      <c r="X30" s="0"/>
    </row>
    <row r="31" customFormat="false" ht="13.5" hidden="false" customHeight="false" outlineLevel="0" collapsed="false">
      <c r="A31" s="46" t="s">
        <v>51</v>
      </c>
      <c r="B31" s="0"/>
      <c r="C31" s="40"/>
      <c r="D31" s="40"/>
      <c r="E31" s="40"/>
      <c r="F31" s="40" t="n">
        <v>921882.44</v>
      </c>
      <c r="G31" s="54"/>
      <c r="H31" s="40"/>
      <c r="I31" s="54"/>
      <c r="J31" s="40"/>
      <c r="K31" s="40"/>
      <c r="L31" s="40" t="n">
        <v>921882.44</v>
      </c>
      <c r="M31" s="54"/>
      <c r="N31" s="40"/>
      <c r="O31" s="34"/>
      <c r="P31" s="44" t="s">
        <v>52</v>
      </c>
      <c r="Q31" s="0"/>
      <c r="R31" s="0"/>
      <c r="S31" s="49" t="n">
        <v>765479.53</v>
      </c>
      <c r="T31" s="40"/>
      <c r="U31" s="49" t="n">
        <v>879663.83</v>
      </c>
      <c r="V31" s="34"/>
      <c r="W31" s="0"/>
      <c r="X31" s="0"/>
    </row>
    <row r="32" customFormat="false" ht="13.5" hidden="false" customHeight="false" outlineLevel="0" collapsed="false">
      <c r="A32" s="30" t="s">
        <v>53</v>
      </c>
      <c r="B32" s="0"/>
      <c r="C32" s="0"/>
      <c r="D32" s="0"/>
      <c r="E32" s="0"/>
      <c r="F32" s="53" t="n">
        <v>36856.69</v>
      </c>
      <c r="G32" s="40"/>
      <c r="H32" s="40" t="n">
        <f aca="false">F31-F32</f>
        <v>885025.75</v>
      </c>
      <c r="I32" s="40"/>
      <c r="J32" s="0"/>
      <c r="K32" s="0"/>
      <c r="L32" s="53" t="n">
        <v>36856.69</v>
      </c>
      <c r="M32" s="40"/>
      <c r="N32" s="40" t="n">
        <f aca="false">L31-L32</f>
        <v>885025.75</v>
      </c>
      <c r="O32" s="55"/>
      <c r="P32" s="0"/>
      <c r="Q32" s="0"/>
      <c r="R32" s="0"/>
      <c r="S32" s="0"/>
      <c r="T32" s="0"/>
      <c r="U32" s="0"/>
      <c r="V32" s="34"/>
      <c r="W32" s="0"/>
      <c r="X32" s="0"/>
    </row>
    <row r="33" customFormat="false" ht="12.75" hidden="false" customHeight="false" outlineLevel="0" collapsed="false">
      <c r="A33" s="30" t="s">
        <v>54</v>
      </c>
      <c r="B33" s="0"/>
      <c r="C33" s="0"/>
      <c r="D33" s="40"/>
      <c r="E33" s="0"/>
      <c r="F33" s="40"/>
      <c r="G33" s="40"/>
      <c r="H33" s="53" t="n">
        <v>47604.02</v>
      </c>
      <c r="I33" s="40"/>
      <c r="J33" s="40"/>
      <c r="K33" s="0"/>
      <c r="L33" s="40"/>
      <c r="M33" s="40"/>
      <c r="N33" s="53" t="n">
        <v>47604.02</v>
      </c>
      <c r="O33" s="34"/>
      <c r="P33" s="41" t="s">
        <v>55</v>
      </c>
      <c r="Q33" s="0"/>
      <c r="R33" s="0"/>
      <c r="S33" s="40"/>
      <c r="T33" s="40"/>
      <c r="U33" s="40"/>
      <c r="V33" s="34"/>
      <c r="W33" s="0"/>
      <c r="X33" s="0"/>
    </row>
    <row r="34" customFormat="false" ht="13.5" hidden="false" customHeight="false" outlineLevel="0" collapsed="false">
      <c r="A34" s="30"/>
      <c r="B34" s="0"/>
      <c r="C34" s="0"/>
      <c r="D34" s="0"/>
      <c r="E34" s="0"/>
      <c r="F34" s="40"/>
      <c r="G34" s="40"/>
      <c r="H34" s="56" t="n">
        <f aca="false">SUM(H32:H33)</f>
        <v>932629.77</v>
      </c>
      <c r="I34" s="40"/>
      <c r="J34" s="40"/>
      <c r="K34" s="40"/>
      <c r="L34" s="40"/>
      <c r="M34" s="40"/>
      <c r="N34" s="56" t="n">
        <f aca="false">SUM(N32:N33)</f>
        <v>932629.77</v>
      </c>
      <c r="O34" s="34"/>
      <c r="P34" s="41" t="s">
        <v>56</v>
      </c>
      <c r="Q34" s="0"/>
      <c r="R34" s="0"/>
      <c r="S34" s="40" t="n">
        <v>939342.22</v>
      </c>
      <c r="T34" s="40"/>
      <c r="U34" s="40" t="n">
        <v>1385649.4</v>
      </c>
      <c r="V34" s="34"/>
      <c r="W34" s="0"/>
      <c r="X34" s="0"/>
    </row>
    <row r="35" customFormat="false" ht="13.5" hidden="false" customHeight="false" outlineLevel="0" collapsed="false">
      <c r="A35" s="30"/>
      <c r="B35" s="0"/>
      <c r="C35" s="0"/>
      <c r="D35" s="0"/>
      <c r="E35" s="0"/>
      <c r="F35" s="40"/>
      <c r="G35" s="40"/>
      <c r="H35" s="40"/>
      <c r="I35" s="40"/>
      <c r="J35" s="40"/>
      <c r="K35" s="40"/>
      <c r="L35" s="40"/>
      <c r="M35" s="40"/>
      <c r="N35" s="40"/>
      <c r="O35" s="34"/>
      <c r="P35" s="44" t="s">
        <v>57</v>
      </c>
      <c r="Q35" s="0"/>
      <c r="R35" s="0"/>
      <c r="S35" s="40" t="n">
        <v>0</v>
      </c>
      <c r="T35" s="40"/>
      <c r="U35" s="40" t="n">
        <v>1242.61</v>
      </c>
      <c r="V35" s="34"/>
      <c r="W35" s="0"/>
      <c r="X35" s="0"/>
    </row>
    <row r="36" customFormat="false" ht="13.5" hidden="false" customHeight="false" outlineLevel="0" collapsed="false">
      <c r="A36" s="42" t="s">
        <v>58</v>
      </c>
      <c r="B36" s="0"/>
      <c r="C36" s="0"/>
      <c r="D36" s="40"/>
      <c r="E36" s="40"/>
      <c r="F36" s="54"/>
      <c r="G36" s="54"/>
      <c r="H36" s="49" t="n">
        <f aca="false">H34+H27+H12</f>
        <v>45356765.47</v>
      </c>
      <c r="I36" s="50"/>
      <c r="J36" s="40"/>
      <c r="K36" s="40"/>
      <c r="L36" s="54"/>
      <c r="M36" s="54"/>
      <c r="N36" s="49" t="n">
        <f aca="false">N34+N27+N12</f>
        <v>45785656.85</v>
      </c>
      <c r="O36" s="34"/>
      <c r="P36" s="44" t="s">
        <v>59</v>
      </c>
      <c r="Q36" s="0"/>
      <c r="R36" s="0"/>
      <c r="S36" s="40" t="n">
        <v>0</v>
      </c>
      <c r="T36" s="40"/>
      <c r="U36" s="40" t="n">
        <v>393.62</v>
      </c>
      <c r="V36" s="34"/>
      <c r="W36" s="0"/>
      <c r="X36" s="0"/>
    </row>
    <row r="37" customFormat="false" ht="13.5" hidden="false" customHeight="false" outlineLevel="0" collapsed="false">
      <c r="A37" s="30"/>
      <c r="B37" s="0"/>
      <c r="C37" s="0"/>
      <c r="D37" s="0"/>
      <c r="E37" s="0"/>
      <c r="F37" s="40"/>
      <c r="G37" s="40"/>
      <c r="H37" s="40"/>
      <c r="I37" s="40"/>
      <c r="J37" s="40"/>
      <c r="K37" s="40"/>
      <c r="L37" s="40"/>
      <c r="M37" s="40"/>
      <c r="N37" s="40"/>
      <c r="O37" s="34"/>
      <c r="P37" s="44" t="s">
        <v>60</v>
      </c>
      <c r="Q37" s="0"/>
      <c r="R37" s="0"/>
      <c r="S37" s="40"/>
      <c r="T37" s="40"/>
      <c r="U37" s="40"/>
      <c r="V37" s="34"/>
      <c r="W37" s="0"/>
      <c r="X37" s="0"/>
    </row>
    <row r="38" customFormat="false" ht="12.75" hidden="false" customHeight="false" outlineLevel="0" collapsed="false">
      <c r="A38" s="42" t="s">
        <v>61</v>
      </c>
      <c r="B38" s="0"/>
      <c r="C38" s="0"/>
      <c r="D38" s="40"/>
      <c r="E38" s="40"/>
      <c r="F38" s="40"/>
      <c r="G38" s="40"/>
      <c r="H38" s="45"/>
      <c r="I38" s="45"/>
      <c r="J38" s="40"/>
      <c r="K38" s="40"/>
      <c r="L38" s="40"/>
      <c r="M38" s="40"/>
      <c r="N38" s="45"/>
      <c r="O38" s="34"/>
      <c r="P38" s="44" t="s">
        <v>62</v>
      </c>
      <c r="Q38" s="0"/>
      <c r="R38" s="0"/>
      <c r="S38" s="40" t="n">
        <v>113263.11</v>
      </c>
      <c r="T38" s="40"/>
      <c r="U38" s="40" t="n">
        <v>108470.8</v>
      </c>
      <c r="V38" s="34"/>
      <c r="W38" s="0"/>
      <c r="X38" s="0"/>
    </row>
    <row r="39" customFormat="false" ht="14.25" hidden="false" customHeight="true" outlineLevel="0" collapsed="false">
      <c r="A39" s="46" t="s">
        <v>63</v>
      </c>
      <c r="B39" s="0"/>
      <c r="C39" s="0"/>
      <c r="D39" s="40"/>
      <c r="E39" s="40"/>
      <c r="F39" s="40"/>
      <c r="G39" s="40"/>
      <c r="H39" s="54"/>
      <c r="I39" s="54"/>
      <c r="J39" s="40"/>
      <c r="K39" s="40"/>
      <c r="L39" s="40"/>
      <c r="M39" s="40"/>
      <c r="N39" s="54"/>
      <c r="O39" s="34"/>
      <c r="P39" s="41" t="s">
        <v>64</v>
      </c>
      <c r="Q39" s="0"/>
      <c r="R39" s="0"/>
      <c r="S39" s="53" t="n">
        <v>0</v>
      </c>
      <c r="T39" s="54"/>
      <c r="U39" s="53" t="n">
        <v>3934.86</v>
      </c>
      <c r="V39" s="34"/>
      <c r="W39" s="0"/>
      <c r="X39" s="0"/>
    </row>
    <row r="40" customFormat="false" ht="13.5" hidden="false" customHeight="false" outlineLevel="0" collapsed="false">
      <c r="A40" s="46" t="s">
        <v>65</v>
      </c>
      <c r="B40" s="0"/>
      <c r="C40" s="0"/>
      <c r="D40" s="40"/>
      <c r="E40" s="40"/>
      <c r="F40" s="40" t="n">
        <v>2397203.87</v>
      </c>
      <c r="G40" s="40"/>
      <c r="H40" s="40"/>
      <c r="I40" s="40"/>
      <c r="J40" s="40"/>
      <c r="K40" s="40"/>
      <c r="L40" s="40" t="n">
        <v>2934569.07</v>
      </c>
      <c r="M40" s="40"/>
      <c r="N40" s="40"/>
      <c r="O40" s="34"/>
      <c r="P40" s="0"/>
      <c r="Q40" s="0"/>
      <c r="R40" s="0"/>
      <c r="S40" s="49" t="n">
        <f aca="false">SUM(S34:S39)</f>
        <v>1052605.33</v>
      </c>
      <c r="T40" s="45"/>
      <c r="U40" s="49" t="n">
        <f aca="false">SUM(U34:U39)</f>
        <v>1499691.29</v>
      </c>
      <c r="V40" s="34"/>
      <c r="W40" s="0"/>
      <c r="X40" s="0"/>
    </row>
    <row r="41" customFormat="false" ht="13.5" hidden="false" customHeight="false" outlineLevel="0" collapsed="false">
      <c r="A41" s="57" t="s">
        <v>66</v>
      </c>
      <c r="B41" s="40"/>
      <c r="C41" s="40"/>
      <c r="D41" s="40"/>
      <c r="E41" s="40"/>
      <c r="F41" s="53" t="n">
        <v>1838263.11</v>
      </c>
      <c r="G41" s="40"/>
      <c r="H41" s="40" t="n">
        <f aca="false">F40-F41</f>
        <v>558940.76</v>
      </c>
      <c r="I41" s="40"/>
      <c r="J41" s="40"/>
      <c r="K41" s="40"/>
      <c r="L41" s="53" t="n">
        <v>2163551.82</v>
      </c>
      <c r="M41" s="40"/>
      <c r="N41" s="40" t="n">
        <f aca="false">L40-L41</f>
        <v>771017.25</v>
      </c>
      <c r="O41" s="34"/>
      <c r="P41" s="0"/>
      <c r="Q41" s="0"/>
      <c r="R41" s="0"/>
      <c r="S41" s="58"/>
      <c r="T41" s="0"/>
      <c r="U41" s="58"/>
      <c r="V41" s="34"/>
      <c r="W41" s="0"/>
      <c r="X41" s="0"/>
    </row>
    <row r="42" customFormat="false" ht="13.5" hidden="false" customHeight="false" outlineLevel="0" collapsed="false">
      <c r="A42" s="46" t="s">
        <v>67</v>
      </c>
      <c r="B42" s="0"/>
      <c r="C42" s="0"/>
      <c r="D42" s="40"/>
      <c r="E42" s="40"/>
      <c r="F42" s="54"/>
      <c r="G42" s="54"/>
      <c r="H42" s="40" t="n">
        <v>48943.64</v>
      </c>
      <c r="I42" s="54"/>
      <c r="J42" s="40"/>
      <c r="K42" s="40"/>
      <c r="L42" s="54"/>
      <c r="M42" s="54"/>
      <c r="N42" s="40" t="n">
        <v>29965.89</v>
      </c>
      <c r="O42" s="34"/>
      <c r="P42" s="38" t="s">
        <v>68</v>
      </c>
      <c r="Q42" s="0"/>
      <c r="R42" s="0"/>
      <c r="S42" s="49" t="n">
        <f aca="false">S40+S31</f>
        <v>1818084.86</v>
      </c>
      <c r="T42" s="40"/>
      <c r="U42" s="49" t="n">
        <f aca="false">U40+U31</f>
        <v>2379355.12</v>
      </c>
      <c r="V42" s="34"/>
      <c r="W42" s="0"/>
      <c r="X42" s="0"/>
    </row>
    <row r="43" customFormat="false" ht="14.25" hidden="false" customHeight="false" outlineLevel="0" collapsed="false">
      <c r="A43" s="30"/>
      <c r="B43" s="0"/>
      <c r="C43" s="0"/>
      <c r="D43" s="0"/>
      <c r="E43" s="0"/>
      <c r="F43" s="40"/>
      <c r="G43" s="0"/>
      <c r="H43" s="56" t="n">
        <f aca="false">SUM(H41:H42)</f>
        <v>607884.4</v>
      </c>
      <c r="I43" s="0"/>
      <c r="J43" s="0"/>
      <c r="K43" s="0"/>
      <c r="L43" s="0"/>
      <c r="M43" s="0"/>
      <c r="N43" s="56" t="n">
        <f aca="false">SUM(N41:N42)</f>
        <v>800983.14</v>
      </c>
      <c r="O43" s="34"/>
      <c r="P43" s="0"/>
      <c r="Q43" s="0"/>
      <c r="R43" s="0"/>
      <c r="S43" s="0"/>
      <c r="T43" s="0"/>
      <c r="U43" s="0"/>
      <c r="V43" s="34"/>
      <c r="W43" s="40"/>
      <c r="X43" s="0"/>
    </row>
    <row r="44" customFormat="false" ht="13.5" hidden="false" customHeight="false" outlineLevel="0" collapsed="false">
      <c r="A44" s="30"/>
      <c r="B44" s="0"/>
      <c r="C44" s="0"/>
      <c r="D44" s="0"/>
      <c r="E44" s="0"/>
      <c r="F44" s="0"/>
      <c r="G44" s="0"/>
      <c r="H44" s="0"/>
      <c r="I44" s="0"/>
      <c r="J44" s="0"/>
      <c r="K44" s="0"/>
      <c r="L44" s="0"/>
      <c r="M44" s="0"/>
      <c r="N44" s="0"/>
      <c r="O44" s="34"/>
      <c r="P44" s="0"/>
      <c r="Q44" s="0"/>
      <c r="R44" s="0"/>
      <c r="S44" s="0"/>
      <c r="T44" s="0"/>
      <c r="U44" s="0"/>
      <c r="V44" s="34"/>
      <c r="W44" s="40"/>
      <c r="X44" s="0"/>
    </row>
    <row r="45" customFormat="false" ht="12.75" hidden="false" customHeight="false" outlineLevel="0" collapsed="false">
      <c r="A45" s="46" t="s">
        <v>69</v>
      </c>
      <c r="B45" s="0"/>
      <c r="C45" s="0"/>
      <c r="D45" s="40"/>
      <c r="E45" s="40"/>
      <c r="F45" s="40"/>
      <c r="G45" s="40"/>
      <c r="H45" s="54"/>
      <c r="I45" s="54"/>
      <c r="J45" s="40"/>
      <c r="K45" s="40"/>
      <c r="L45" s="40"/>
      <c r="M45" s="40"/>
      <c r="N45" s="54"/>
      <c r="O45" s="34"/>
      <c r="P45" s="59"/>
      <c r="Q45" s="40"/>
      <c r="R45" s="40"/>
      <c r="S45" s="40"/>
      <c r="T45" s="40"/>
      <c r="U45" s="40"/>
      <c r="V45" s="34"/>
      <c r="W45" s="0"/>
      <c r="X45" s="0"/>
    </row>
    <row r="46" customFormat="false" ht="12.75" hidden="false" customHeight="false" outlineLevel="0" collapsed="false">
      <c r="A46" s="46" t="s">
        <v>70</v>
      </c>
      <c r="B46" s="0"/>
      <c r="C46" s="0"/>
      <c r="D46" s="40"/>
      <c r="E46" s="40"/>
      <c r="F46" s="40"/>
      <c r="G46" s="40"/>
      <c r="H46" s="40" t="n">
        <v>2341.08</v>
      </c>
      <c r="I46" s="40"/>
      <c r="J46" s="40"/>
      <c r="K46" s="40"/>
      <c r="L46" s="40"/>
      <c r="M46" s="40"/>
      <c r="N46" s="40" t="n">
        <v>2800.97</v>
      </c>
      <c r="O46" s="34"/>
      <c r="P46" s="57"/>
      <c r="Q46" s="40"/>
      <c r="R46" s="40"/>
      <c r="S46" s="48"/>
      <c r="T46" s="40"/>
      <c r="U46" s="48"/>
      <c r="V46" s="34"/>
      <c r="W46" s="0"/>
      <c r="X46" s="0"/>
    </row>
    <row r="47" customFormat="false" ht="12.75" hidden="false" customHeight="false" outlineLevel="0" collapsed="false">
      <c r="A47" s="46" t="s">
        <v>71</v>
      </c>
      <c r="B47" s="0"/>
      <c r="C47" s="0"/>
      <c r="D47" s="40"/>
      <c r="E47" s="40"/>
      <c r="F47" s="40"/>
      <c r="G47" s="40"/>
      <c r="H47" s="53" t="n">
        <v>2131483.44</v>
      </c>
      <c r="I47" s="54"/>
      <c r="J47" s="40"/>
      <c r="K47" s="40"/>
      <c r="L47" s="40"/>
      <c r="M47" s="40"/>
      <c r="N47" s="53" t="n">
        <v>2480021.98</v>
      </c>
      <c r="O47" s="34"/>
      <c r="P47" s="0"/>
      <c r="Q47" s="0"/>
      <c r="R47" s="0"/>
      <c r="S47" s="0"/>
      <c r="T47" s="0"/>
      <c r="U47" s="0"/>
      <c r="V47" s="34"/>
      <c r="W47" s="0"/>
      <c r="X47" s="0"/>
    </row>
    <row r="48" customFormat="false" ht="13.5" hidden="false" customHeight="false" outlineLevel="0" collapsed="false">
      <c r="A48" s="30"/>
      <c r="B48" s="0"/>
      <c r="C48" s="0"/>
      <c r="D48" s="40"/>
      <c r="E48" s="40"/>
      <c r="F48" s="40"/>
      <c r="G48" s="40"/>
      <c r="H48" s="39" t="n">
        <f aca="false">SUM(H46:H47)</f>
        <v>2133824.52</v>
      </c>
      <c r="I48" s="54"/>
      <c r="J48" s="40"/>
      <c r="K48" s="40"/>
      <c r="L48" s="40"/>
      <c r="M48" s="40"/>
      <c r="N48" s="39" t="n">
        <f aca="false">SUM(N46:N47)</f>
        <v>2482822.95</v>
      </c>
      <c r="O48" s="34"/>
      <c r="P48" s="0"/>
      <c r="Q48" s="0"/>
      <c r="R48" s="0"/>
      <c r="S48" s="0"/>
      <c r="T48" s="0"/>
      <c r="U48" s="0"/>
      <c r="V48" s="34"/>
      <c r="W48" s="0"/>
      <c r="X48" s="0"/>
    </row>
    <row r="49" customFormat="false" ht="13.5" hidden="false" customHeight="false" outlineLevel="0" collapsed="false">
      <c r="A49" s="30"/>
      <c r="B49" s="0"/>
      <c r="C49" s="0"/>
      <c r="D49" s="0"/>
      <c r="E49" s="0"/>
      <c r="F49" s="40"/>
      <c r="G49" s="40"/>
      <c r="H49" s="40"/>
      <c r="I49" s="40"/>
      <c r="J49" s="40"/>
      <c r="K49" s="40"/>
      <c r="L49" s="40"/>
      <c r="M49" s="40"/>
      <c r="N49" s="40"/>
      <c r="O49" s="34"/>
      <c r="P49" s="0"/>
      <c r="Q49" s="0"/>
      <c r="R49" s="0"/>
      <c r="S49" s="0"/>
      <c r="T49" s="0"/>
      <c r="U49" s="0"/>
      <c r="V49" s="34"/>
      <c r="W49" s="0"/>
      <c r="X49" s="0"/>
    </row>
    <row r="50" customFormat="false" ht="13.5" hidden="false" customHeight="false" outlineLevel="0" collapsed="false">
      <c r="A50" s="42" t="s">
        <v>72</v>
      </c>
      <c r="B50" s="0"/>
      <c r="C50" s="0"/>
      <c r="D50" s="40"/>
      <c r="E50" s="40"/>
      <c r="F50" s="40"/>
      <c r="G50" s="40"/>
      <c r="H50" s="49" t="n">
        <f aca="false">H48+H43</f>
        <v>2741708.92</v>
      </c>
      <c r="I50" s="43"/>
      <c r="J50" s="40"/>
      <c r="K50" s="40"/>
      <c r="L50" s="40"/>
      <c r="M50" s="40"/>
      <c r="N50" s="49" t="n">
        <f aca="false">N48+N43</f>
        <v>3283806.09</v>
      </c>
      <c r="O50" s="34"/>
      <c r="P50" s="0"/>
      <c r="Q50" s="0"/>
      <c r="R50" s="0"/>
      <c r="S50" s="0"/>
      <c r="T50" s="0"/>
      <c r="U50" s="0"/>
      <c r="V50" s="34"/>
      <c r="W50" s="0"/>
      <c r="X50" s="0"/>
    </row>
    <row r="51" customFormat="false" ht="13.5" hidden="false" customHeight="false" outlineLevel="0" collapsed="false">
      <c r="A51" s="0"/>
      <c r="B51" s="0"/>
      <c r="C51" s="0"/>
      <c r="D51" s="0"/>
      <c r="E51" s="0"/>
      <c r="F51" s="0"/>
      <c r="G51" s="0"/>
      <c r="H51" s="0"/>
      <c r="I51" s="0"/>
      <c r="J51" s="0"/>
      <c r="K51" s="0"/>
      <c r="L51" s="0"/>
      <c r="M51" s="0"/>
      <c r="N51" s="0"/>
      <c r="O51" s="34"/>
      <c r="P51" s="0"/>
      <c r="Q51" s="0"/>
      <c r="R51" s="0"/>
      <c r="S51" s="0"/>
      <c r="T51" s="0"/>
      <c r="U51" s="0"/>
      <c r="V51" s="34"/>
      <c r="W51" s="0"/>
      <c r="X51" s="0"/>
    </row>
    <row r="52" customFormat="false" ht="12.75" hidden="false" customHeight="false" outlineLevel="0" collapsed="false">
      <c r="A52" s="30"/>
      <c r="B52" s="0"/>
      <c r="C52" s="0"/>
      <c r="D52" s="0"/>
      <c r="E52" s="0"/>
      <c r="F52" s="40"/>
      <c r="G52" s="40"/>
      <c r="H52" s="40"/>
      <c r="I52" s="40"/>
      <c r="J52" s="40"/>
      <c r="K52" s="40"/>
      <c r="L52" s="40"/>
      <c r="M52" s="40"/>
      <c r="N52" s="40"/>
      <c r="O52" s="34"/>
      <c r="P52" s="60"/>
      <c r="Q52" s="0"/>
      <c r="R52" s="0"/>
      <c r="S52" s="48"/>
      <c r="T52" s="50"/>
      <c r="U52" s="48"/>
      <c r="V52" s="34"/>
      <c r="W52" s="0"/>
      <c r="X52" s="0"/>
    </row>
    <row r="53" customFormat="false" ht="13.5" hidden="false" customHeight="false" outlineLevel="0" collapsed="false">
      <c r="A53" s="61" t="s">
        <v>73</v>
      </c>
      <c r="B53" s="0"/>
      <c r="C53" s="0"/>
      <c r="D53" s="40"/>
      <c r="E53" s="40"/>
      <c r="F53" s="40"/>
      <c r="G53" s="40"/>
      <c r="H53" s="49" t="n">
        <f aca="false">H50+H36+H8</f>
        <v>48186212.37</v>
      </c>
      <c r="I53" s="50"/>
      <c r="J53" s="40"/>
      <c r="K53" s="40"/>
      <c r="L53" s="40"/>
      <c r="M53" s="40"/>
      <c r="N53" s="49" t="n">
        <f aca="false">N50+N36+N8</f>
        <v>49167663.25</v>
      </c>
      <c r="O53" s="34"/>
      <c r="P53" s="60" t="s">
        <v>74</v>
      </c>
      <c r="Q53" s="0"/>
      <c r="R53" s="0"/>
      <c r="S53" s="49" t="n">
        <f aca="false">S42+S27+S22</f>
        <v>48186212.37</v>
      </c>
      <c r="T53" s="50"/>
      <c r="U53" s="49" t="n">
        <f aca="false">U42+U27+U22</f>
        <v>49167663.25</v>
      </c>
      <c r="V53" s="34"/>
      <c r="W53" s="62" t="n">
        <f aca="false">H53-S53</f>
        <v>0</v>
      </c>
      <c r="X53" s="40" t="n">
        <f aca="false">N53-U53</f>
        <v>0</v>
      </c>
    </row>
    <row r="54" customFormat="false" ht="14.25" hidden="false" customHeight="false" outlineLevel="0" collapsed="false">
      <c r="A54" s="63"/>
      <c r="B54" s="16"/>
      <c r="C54" s="16"/>
      <c r="D54" s="64"/>
      <c r="E54" s="64"/>
      <c r="F54" s="64"/>
      <c r="G54" s="64"/>
      <c r="H54" s="64"/>
      <c r="I54" s="64"/>
      <c r="J54" s="64"/>
      <c r="K54" s="64"/>
      <c r="L54" s="64"/>
      <c r="M54" s="64"/>
      <c r="N54" s="64"/>
      <c r="O54" s="65"/>
      <c r="P54" s="16"/>
      <c r="Q54" s="16"/>
      <c r="R54" s="16"/>
      <c r="S54" s="66"/>
      <c r="T54" s="66"/>
      <c r="U54" s="66"/>
      <c r="V54" s="65"/>
      <c r="W54" s="0"/>
    </row>
    <row r="55" customFormat="false" ht="12.75" hidden="false" customHeight="false" outlineLevel="0" collapsed="false">
      <c r="A55" s="67"/>
      <c r="B55" s="21"/>
      <c r="C55" s="21"/>
      <c r="D55" s="21"/>
      <c r="E55" s="21"/>
      <c r="F55" s="21"/>
      <c r="G55" s="68"/>
      <c r="H55" s="21"/>
      <c r="I55" s="28" t="s">
        <v>75</v>
      </c>
      <c r="J55" s="21"/>
      <c r="K55" s="21"/>
      <c r="L55" s="21"/>
      <c r="M55" s="21"/>
      <c r="N55" s="21"/>
      <c r="O55" s="21"/>
      <c r="P55" s="69" t="s">
        <v>76</v>
      </c>
      <c r="Q55" s="69"/>
      <c r="R55" s="69"/>
      <c r="S55" s="69"/>
      <c r="T55" s="69"/>
      <c r="U55" s="69"/>
      <c r="V55" s="69"/>
      <c r="W55" s="0"/>
    </row>
    <row r="56" customFormat="false" ht="13.5" hidden="false" customHeight="false" outlineLevel="0" collapsed="false">
      <c r="A56" s="70"/>
      <c r="B56" s="71"/>
      <c r="C56" s="71"/>
      <c r="D56" s="72"/>
      <c r="E56" s="72"/>
      <c r="F56" s="0"/>
      <c r="G56" s="72"/>
      <c r="H56" s="73"/>
      <c r="I56" s="74" t="s">
        <v>77</v>
      </c>
      <c r="J56" s="72"/>
      <c r="K56" s="72"/>
      <c r="L56" s="75"/>
      <c r="M56" s="75"/>
      <c r="N56" s="73"/>
      <c r="O56" s="16"/>
      <c r="P56" s="69"/>
      <c r="Q56" s="69"/>
      <c r="R56" s="69"/>
      <c r="S56" s="69"/>
      <c r="T56" s="69"/>
      <c r="U56" s="69"/>
      <c r="V56" s="69"/>
      <c r="W56" s="0"/>
    </row>
    <row r="57" customFormat="false" ht="12.75" hidden="false" customHeight="false" outlineLevel="0" collapsed="false">
      <c r="A57" s="76"/>
      <c r="B57" s="0"/>
      <c r="C57" s="0"/>
      <c r="D57" s="22"/>
      <c r="E57" s="77"/>
      <c r="F57" s="24" t="s">
        <v>78</v>
      </c>
      <c r="G57" s="22"/>
      <c r="H57" s="22"/>
      <c r="I57" s="0"/>
      <c r="J57" s="22"/>
      <c r="K57" s="23"/>
      <c r="L57" s="36" t="s">
        <v>5</v>
      </c>
      <c r="M57" s="22"/>
      <c r="N57" s="22"/>
      <c r="O57" s="0"/>
      <c r="P57" s="30"/>
      <c r="Q57" s="0"/>
      <c r="R57" s="0"/>
      <c r="S57" s="78" t="s">
        <v>7</v>
      </c>
      <c r="T57" s="78"/>
      <c r="U57" s="29" t="s">
        <v>8</v>
      </c>
      <c r="V57" s="79"/>
      <c r="W57" s="0"/>
    </row>
    <row r="58" customFormat="false" ht="12.75" hidden="false" customHeight="false" outlineLevel="0" collapsed="false">
      <c r="A58" s="76" t="s">
        <v>79</v>
      </c>
      <c r="B58" s="0"/>
      <c r="C58" s="0"/>
      <c r="D58" s="80"/>
      <c r="E58" s="80"/>
      <c r="F58" s="80"/>
      <c r="G58" s="80"/>
      <c r="H58" s="0"/>
      <c r="I58" s="0"/>
      <c r="J58" s="80"/>
      <c r="K58" s="80"/>
      <c r="L58" s="80"/>
      <c r="M58" s="80"/>
      <c r="N58" s="0"/>
      <c r="O58" s="81"/>
      <c r="P58" s="46"/>
      <c r="Q58" s="0"/>
      <c r="R58" s="0"/>
      <c r="S58" s="82" t="s">
        <v>80</v>
      </c>
      <c r="T58" s="83"/>
      <c r="U58" s="36" t="s">
        <v>13</v>
      </c>
      <c r="V58" s="79"/>
      <c r="W58" s="0"/>
    </row>
    <row r="59" customFormat="false" ht="12.75" hidden="false" customHeight="false" outlineLevel="0" collapsed="false">
      <c r="A59" s="84" t="s">
        <v>81</v>
      </c>
      <c r="B59" s="0"/>
      <c r="C59" s="0"/>
      <c r="D59" s="40"/>
      <c r="E59" s="40"/>
      <c r="F59" s="40" t="n">
        <v>1261426.47</v>
      </c>
      <c r="G59" s="40"/>
      <c r="H59" s="40"/>
      <c r="I59" s="0"/>
      <c r="J59" s="40"/>
      <c r="K59" s="40"/>
      <c r="L59" s="40" t="n">
        <v>2681802.65</v>
      </c>
      <c r="M59" s="40"/>
      <c r="N59" s="40"/>
      <c r="O59" s="85"/>
      <c r="P59" s="0"/>
      <c r="Q59" s="0"/>
      <c r="R59" s="0"/>
      <c r="S59" s="0"/>
      <c r="T59" s="0"/>
      <c r="U59" s="0"/>
      <c r="V59" s="79"/>
      <c r="W59" s="0"/>
    </row>
    <row r="60" customFormat="false" ht="12.75" hidden="false" customHeight="false" outlineLevel="0" collapsed="false">
      <c r="A60" s="86" t="s">
        <v>82</v>
      </c>
      <c r="B60" s="0"/>
      <c r="C60" s="0"/>
      <c r="D60" s="40"/>
      <c r="E60" s="40"/>
      <c r="F60" s="40" t="n">
        <v>115394.29</v>
      </c>
      <c r="G60" s="40"/>
      <c r="H60" s="40"/>
      <c r="I60" s="0"/>
      <c r="J60" s="40"/>
      <c r="K60" s="40"/>
      <c r="L60" s="40" t="n">
        <v>124479.49</v>
      </c>
      <c r="M60" s="40"/>
      <c r="N60" s="40"/>
      <c r="O60" s="85"/>
      <c r="P60" s="46" t="s">
        <v>83</v>
      </c>
      <c r="Q60" s="0"/>
      <c r="R60" s="0"/>
      <c r="S60" s="87" t="n">
        <f aca="false">H85</f>
        <v>-807802.700000001</v>
      </c>
      <c r="T60" s="0"/>
      <c r="U60" s="87" t="n">
        <f aca="false">N85</f>
        <v>-265962.669999999</v>
      </c>
      <c r="V60" s="79"/>
      <c r="W60" s="0"/>
    </row>
    <row r="61" customFormat="false" ht="12.75" hidden="false" customHeight="false" outlineLevel="0" collapsed="false">
      <c r="A61" s="86" t="s">
        <v>84</v>
      </c>
      <c r="B61" s="0"/>
      <c r="C61" s="0"/>
      <c r="D61" s="40"/>
      <c r="E61" s="40"/>
      <c r="F61" s="53" t="n">
        <v>2524945.06</v>
      </c>
      <c r="G61" s="40"/>
      <c r="H61" s="40" t="n">
        <f aca="false">SUM(F59:F61)</f>
        <v>3901765.82</v>
      </c>
      <c r="I61" s="0"/>
      <c r="J61" s="40"/>
      <c r="K61" s="40"/>
      <c r="L61" s="53" t="n">
        <v>2691439.83</v>
      </c>
      <c r="M61" s="40"/>
      <c r="N61" s="40" t="n">
        <f aca="false">SUM(L59:L61)</f>
        <v>5497721.97</v>
      </c>
      <c r="O61" s="85"/>
      <c r="P61" s="30" t="s">
        <v>85</v>
      </c>
      <c r="Q61" s="0"/>
      <c r="R61" s="0"/>
      <c r="S61" s="40" t="n">
        <f aca="false">U62</f>
        <v>-1712929.83</v>
      </c>
      <c r="T61" s="40"/>
      <c r="U61" s="40" t="n">
        <v>-1446967.16</v>
      </c>
      <c r="V61" s="79"/>
      <c r="W61" s="0"/>
    </row>
    <row r="62" customFormat="false" ht="13.5" hidden="false" customHeight="false" outlineLevel="0" collapsed="false">
      <c r="A62" s="84" t="s">
        <v>86</v>
      </c>
      <c r="B62" s="0"/>
      <c r="C62" s="0"/>
      <c r="D62" s="40"/>
      <c r="E62" s="40"/>
      <c r="F62" s="40"/>
      <c r="G62" s="40"/>
      <c r="H62" s="53" t="n">
        <v>4670260.42</v>
      </c>
      <c r="I62" s="0"/>
      <c r="J62" s="40"/>
      <c r="K62" s="40"/>
      <c r="L62" s="40"/>
      <c r="M62" s="40"/>
      <c r="N62" s="53" t="n">
        <v>5696177.75</v>
      </c>
      <c r="O62" s="85"/>
      <c r="P62" s="37" t="s">
        <v>87</v>
      </c>
      <c r="Q62" s="51"/>
      <c r="R62" s="51"/>
      <c r="S62" s="47" t="n">
        <f aca="false">SUM(S60:S61)</f>
        <v>-2520732.53</v>
      </c>
      <c r="T62" s="51"/>
      <c r="U62" s="47" t="n">
        <f aca="false">SUM(U60:U61)</f>
        <v>-1712929.83</v>
      </c>
      <c r="V62" s="79"/>
      <c r="W62" s="0"/>
    </row>
    <row r="63" customFormat="false" ht="13.5" hidden="false" customHeight="false" outlineLevel="0" collapsed="false">
      <c r="A63" s="84" t="s">
        <v>88</v>
      </c>
      <c r="B63" s="0"/>
      <c r="C63" s="0"/>
      <c r="D63" s="40"/>
      <c r="E63" s="40"/>
      <c r="F63" s="40"/>
      <c r="G63" s="40"/>
      <c r="H63" s="40" t="n">
        <f aca="false">H61-H62</f>
        <v>-768494.600000001</v>
      </c>
      <c r="I63" s="0"/>
      <c r="J63" s="40"/>
      <c r="K63" s="40"/>
      <c r="L63" s="40"/>
      <c r="M63" s="40"/>
      <c r="N63" s="40" t="n">
        <f aca="false">N61-N62</f>
        <v>-198455.779999998</v>
      </c>
      <c r="O63" s="85"/>
      <c r="P63" s="0"/>
      <c r="Q63" s="0"/>
      <c r="R63" s="0"/>
      <c r="S63" s="0"/>
      <c r="T63" s="0"/>
      <c r="U63" s="0"/>
      <c r="V63" s="88"/>
      <c r="W63" s="0"/>
    </row>
    <row r="64" customFormat="false" ht="12.75" hidden="false" customHeight="false" outlineLevel="0" collapsed="false">
      <c r="A64" s="84" t="s">
        <v>89</v>
      </c>
      <c r="B64" s="0"/>
      <c r="C64" s="0"/>
      <c r="D64" s="40"/>
      <c r="E64" s="40"/>
      <c r="F64" s="40"/>
      <c r="G64" s="40"/>
      <c r="H64" s="53" t="n">
        <v>77763.16</v>
      </c>
      <c r="I64" s="0"/>
      <c r="J64" s="40"/>
      <c r="K64" s="40"/>
      <c r="L64" s="40"/>
      <c r="M64" s="40"/>
      <c r="N64" s="53" t="n">
        <v>421838.01</v>
      </c>
      <c r="O64" s="85"/>
      <c r="P64" s="89"/>
      <c r="Q64" s="90"/>
      <c r="R64" s="91" t="s">
        <v>90</v>
      </c>
      <c r="S64" s="92"/>
      <c r="T64" s="93"/>
      <c r="U64" s="94"/>
      <c r="V64" s="88"/>
      <c r="W64" s="0"/>
    </row>
    <row r="65" customFormat="false" ht="12.75" hidden="false" customHeight="false" outlineLevel="0" collapsed="false">
      <c r="A65" s="84" t="s">
        <v>91</v>
      </c>
      <c r="B65" s="41"/>
      <c r="C65" s="41"/>
      <c r="D65" s="40"/>
      <c r="E65" s="40"/>
      <c r="F65" s="54"/>
      <c r="G65" s="54"/>
      <c r="H65" s="40" t="n">
        <f aca="false">SUM(H63:H64)</f>
        <v>-690731.440000001</v>
      </c>
      <c r="I65" s="0"/>
      <c r="J65" s="40"/>
      <c r="K65" s="40"/>
      <c r="L65" s="54"/>
      <c r="M65" s="54"/>
      <c r="N65" s="40" t="n">
        <f aca="false">SUM(N63:N64)</f>
        <v>223382.230000002</v>
      </c>
      <c r="O65" s="85"/>
      <c r="P65" s="95"/>
      <c r="Q65" s="93"/>
      <c r="R65" s="93"/>
      <c r="S65" s="93"/>
      <c r="T65" s="93"/>
      <c r="U65" s="93"/>
      <c r="V65" s="88"/>
      <c r="W65" s="0"/>
    </row>
    <row r="66" customFormat="false" ht="12.75" hidden="false" customHeight="false" outlineLevel="0" collapsed="false">
      <c r="A66" s="84" t="s">
        <v>92</v>
      </c>
      <c r="B66" s="0"/>
      <c r="C66" s="0"/>
      <c r="D66" s="40"/>
      <c r="E66" s="40"/>
      <c r="F66" s="40" t="n">
        <f aca="false">[3]ΜΕΡΙΣΜΟΣ!F96</f>
        <v>2505174.33</v>
      </c>
      <c r="G66" s="40"/>
      <c r="H66" s="40"/>
      <c r="I66" s="0"/>
      <c r="J66" s="40"/>
      <c r="K66" s="40"/>
      <c r="L66" s="40" t="n">
        <v>2502373.19</v>
      </c>
      <c r="M66" s="40"/>
      <c r="N66" s="40"/>
      <c r="O66" s="85"/>
      <c r="P66" s="93"/>
      <c r="Q66" s="93"/>
      <c r="R66" s="96" t="s">
        <v>93</v>
      </c>
      <c r="S66" s="93"/>
      <c r="T66" s="97"/>
      <c r="U66" s="98"/>
      <c r="V66" s="88"/>
      <c r="W66" s="0"/>
    </row>
    <row r="67" customFormat="false" ht="12.75" hidden="false" customHeight="false" outlineLevel="0" collapsed="false">
      <c r="A67" s="84" t="s">
        <v>94</v>
      </c>
      <c r="B67" s="0"/>
      <c r="C67" s="0"/>
      <c r="D67" s="40"/>
      <c r="E67" s="40"/>
      <c r="F67" s="53" t="n">
        <v>39879.33</v>
      </c>
      <c r="G67" s="54"/>
      <c r="H67" s="53" t="n">
        <f aca="false">SUM(F66:F67)</f>
        <v>2545053.66</v>
      </c>
      <c r="I67" s="0"/>
      <c r="J67" s="40"/>
      <c r="K67" s="40"/>
      <c r="L67" s="53" t="n">
        <v>46791.25</v>
      </c>
      <c r="M67" s="54"/>
      <c r="N67" s="53" t="n">
        <f aca="false">SUM(L66:L67)</f>
        <v>2549164.44</v>
      </c>
      <c r="O67" s="85"/>
      <c r="P67" s="93"/>
      <c r="Q67" s="93"/>
      <c r="R67" s="91"/>
      <c r="S67" s="93"/>
      <c r="T67" s="99"/>
      <c r="U67" s="98"/>
      <c r="V67" s="88"/>
      <c r="W67" s="0"/>
    </row>
    <row r="68" customFormat="false" ht="12.75" hidden="false" customHeight="false" outlineLevel="0" collapsed="false">
      <c r="A68" s="84" t="s">
        <v>95</v>
      </c>
      <c r="B68" s="0"/>
      <c r="C68" s="0"/>
      <c r="D68" s="40"/>
      <c r="E68" s="40"/>
      <c r="F68" s="100"/>
      <c r="G68" s="100"/>
      <c r="H68" s="40" t="n">
        <f aca="false">H65-H67</f>
        <v>-3235785.1</v>
      </c>
      <c r="I68" s="0"/>
      <c r="J68" s="40"/>
      <c r="K68" s="40"/>
      <c r="L68" s="100"/>
      <c r="M68" s="100"/>
      <c r="N68" s="40" t="n">
        <f aca="false">N65-N67</f>
        <v>-2325782.21</v>
      </c>
      <c r="O68" s="85"/>
      <c r="P68" s="93"/>
      <c r="Q68" s="93"/>
      <c r="R68" s="91"/>
      <c r="S68" s="98"/>
      <c r="T68" s="91"/>
      <c r="U68" s="98"/>
      <c r="V68" s="88"/>
      <c r="W68" s="0"/>
    </row>
    <row r="69" customFormat="false" ht="12.75" hidden="false" customHeight="false" outlineLevel="0" collapsed="false">
      <c r="A69" s="86" t="s">
        <v>96</v>
      </c>
      <c r="B69" s="0"/>
      <c r="C69" s="0"/>
      <c r="D69" s="40"/>
      <c r="E69" s="40"/>
      <c r="F69" s="40" t="n">
        <v>22460.75</v>
      </c>
      <c r="G69" s="40"/>
      <c r="H69" s="40"/>
      <c r="I69" s="40"/>
      <c r="J69" s="40"/>
      <c r="K69" s="40"/>
      <c r="L69" s="40" t="n">
        <v>26071.96</v>
      </c>
      <c r="M69" s="40"/>
      <c r="N69" s="40"/>
      <c r="O69" s="34"/>
      <c r="P69" s="93"/>
      <c r="Q69" s="93"/>
      <c r="R69" s="91"/>
      <c r="S69" s="93"/>
      <c r="T69" s="93"/>
      <c r="U69" s="93"/>
      <c r="V69" s="88"/>
      <c r="W69" s="40"/>
    </row>
    <row r="70" customFormat="false" ht="12.75" hidden="false" customHeight="false" outlineLevel="0" collapsed="false">
      <c r="A70" s="86" t="s">
        <v>97</v>
      </c>
      <c r="B70" s="0"/>
      <c r="C70" s="0"/>
      <c r="D70" s="40"/>
      <c r="E70" s="40"/>
      <c r="F70" s="40"/>
      <c r="G70" s="40"/>
      <c r="H70" s="40"/>
      <c r="I70" s="40"/>
      <c r="J70" s="40"/>
      <c r="K70" s="40"/>
      <c r="L70" s="40"/>
      <c r="M70" s="40"/>
      <c r="N70" s="40"/>
      <c r="O70" s="34"/>
      <c r="P70" s="93"/>
      <c r="Q70" s="93"/>
      <c r="R70" s="91"/>
      <c r="S70" s="93"/>
      <c r="T70" s="93"/>
      <c r="U70" s="93"/>
      <c r="V70" s="88"/>
      <c r="W70" s="0"/>
    </row>
    <row r="71" customFormat="false" ht="12.75" hidden="false" customHeight="false" outlineLevel="0" collapsed="false">
      <c r="A71" s="84" t="s">
        <v>98</v>
      </c>
      <c r="B71" s="0"/>
      <c r="C71" s="0"/>
      <c r="D71" s="53"/>
      <c r="E71" s="40"/>
      <c r="F71" s="53" t="n">
        <v>70114.18</v>
      </c>
      <c r="G71" s="40"/>
      <c r="H71" s="53" t="n">
        <f aca="false">F69-F71</f>
        <v>-47653.43</v>
      </c>
      <c r="I71" s="40"/>
      <c r="J71" s="53"/>
      <c r="K71" s="40"/>
      <c r="L71" s="53" t="n">
        <v>76835.08</v>
      </c>
      <c r="M71" s="40"/>
      <c r="N71" s="53" t="n">
        <f aca="false">L69-L71</f>
        <v>-50763.12</v>
      </c>
      <c r="O71" s="34"/>
      <c r="P71" s="93"/>
      <c r="Q71" s="93"/>
      <c r="R71" s="91" t="s">
        <v>99</v>
      </c>
      <c r="S71" s="98"/>
      <c r="T71" s="99"/>
      <c r="U71" s="98"/>
      <c r="V71" s="88"/>
      <c r="W71" s="40"/>
    </row>
    <row r="72" customFormat="false" ht="12.75" hidden="false" customHeight="false" outlineLevel="0" collapsed="false">
      <c r="A72" s="84" t="s">
        <v>100</v>
      </c>
      <c r="B72" s="0"/>
      <c r="C72" s="0"/>
      <c r="D72" s="40"/>
      <c r="E72" s="40"/>
      <c r="F72" s="40"/>
      <c r="G72" s="40"/>
      <c r="H72" s="40" t="n">
        <f aca="false">SUM(H68:H71)</f>
        <v>-3283438.53</v>
      </c>
      <c r="I72" s="40"/>
      <c r="J72" s="40"/>
      <c r="K72" s="40"/>
      <c r="L72" s="40"/>
      <c r="M72" s="40"/>
      <c r="N72" s="40" t="n">
        <f aca="false">SUM(N68:N71)</f>
        <v>-2376545.33</v>
      </c>
      <c r="O72" s="34"/>
      <c r="P72" s="93"/>
      <c r="Q72" s="93"/>
      <c r="R72" s="91" t="s">
        <v>101</v>
      </c>
      <c r="S72" s="98"/>
      <c r="T72" s="91"/>
      <c r="U72" s="98"/>
      <c r="V72" s="88"/>
    </row>
    <row r="73" customFormat="false" ht="12.75" hidden="false" customHeight="false" outlineLevel="0" collapsed="false">
      <c r="A73" s="76" t="s">
        <v>102</v>
      </c>
      <c r="B73" s="0"/>
      <c r="C73" s="0"/>
      <c r="D73" s="40"/>
      <c r="E73" s="40"/>
      <c r="F73" s="40"/>
      <c r="G73" s="40"/>
      <c r="H73" s="40"/>
      <c r="I73" s="0"/>
      <c r="J73" s="40"/>
      <c r="K73" s="40"/>
      <c r="L73" s="40"/>
      <c r="M73" s="40"/>
      <c r="N73" s="40"/>
      <c r="O73" s="34"/>
      <c r="P73" s="93"/>
      <c r="Q73" s="91"/>
      <c r="R73" s="93"/>
      <c r="S73" s="93"/>
      <c r="T73" s="93"/>
      <c r="U73" s="93"/>
      <c r="V73" s="88"/>
    </row>
    <row r="74" customFormat="false" ht="12.75" hidden="false" customHeight="false" outlineLevel="0" collapsed="false">
      <c r="A74" s="84" t="s">
        <v>103</v>
      </c>
      <c r="B74" s="0"/>
      <c r="C74" s="0"/>
      <c r="D74" s="40" t="n">
        <v>2446057.67</v>
      </c>
      <c r="E74" s="40"/>
      <c r="F74" s="101"/>
      <c r="G74" s="101"/>
      <c r="H74" s="40"/>
      <c r="I74" s="0"/>
      <c r="J74" s="40" t="n">
        <v>1960861.71</v>
      </c>
      <c r="K74" s="40"/>
      <c r="L74" s="101"/>
      <c r="M74" s="101"/>
      <c r="N74" s="40"/>
      <c r="O74" s="34"/>
      <c r="P74" s="93"/>
      <c r="Q74" s="96" t="s">
        <v>104</v>
      </c>
      <c r="R74" s="93"/>
      <c r="S74" s="93"/>
      <c r="T74" s="102" t="s">
        <v>105</v>
      </c>
      <c r="U74" s="93"/>
      <c r="V74" s="88"/>
    </row>
    <row r="75" customFormat="false" ht="12.75" hidden="false" customHeight="false" outlineLevel="0" collapsed="false">
      <c r="A75" s="84" t="s">
        <v>106</v>
      </c>
      <c r="B75" s="0"/>
      <c r="C75" s="0"/>
      <c r="D75" s="40" t="n">
        <v>25513.42</v>
      </c>
      <c r="E75" s="54"/>
      <c r="F75" s="40"/>
      <c r="G75" s="103"/>
      <c r="H75" s="40"/>
      <c r="I75" s="0"/>
      <c r="J75" s="40" t="n">
        <f aca="false">232828.94+784</f>
        <v>233612.94</v>
      </c>
      <c r="K75" s="54"/>
      <c r="L75" s="0"/>
      <c r="M75" s="103"/>
      <c r="N75" s="40"/>
      <c r="O75" s="34"/>
      <c r="P75" s="93" t="s">
        <v>107</v>
      </c>
      <c r="Q75" s="96"/>
      <c r="R75" s="93"/>
      <c r="S75" s="93"/>
      <c r="T75" s="104"/>
      <c r="U75" s="93"/>
      <c r="V75" s="88"/>
    </row>
    <row r="76" customFormat="false" ht="12.75" hidden="false" customHeight="false" outlineLevel="0" collapsed="false">
      <c r="A76" s="86" t="s">
        <v>108</v>
      </c>
      <c r="B76" s="0"/>
      <c r="C76" s="0"/>
      <c r="D76" s="53" t="n">
        <v>328693.96</v>
      </c>
      <c r="E76" s="0"/>
      <c r="F76" s="103" t="n">
        <f aca="false">SUM(D74:D76)</f>
        <v>2800265.05</v>
      </c>
      <c r="G76" s="0"/>
      <c r="H76" s="0"/>
      <c r="I76" s="0"/>
      <c r="J76" s="53"/>
      <c r="K76" s="0"/>
      <c r="L76" s="103" t="n">
        <f aca="false">SUM(J74:J76)</f>
        <v>2194474.65</v>
      </c>
      <c r="M76" s="0"/>
      <c r="N76" s="0"/>
      <c r="O76" s="34"/>
      <c r="P76" s="93"/>
      <c r="Q76" s="96" t="s">
        <v>109</v>
      </c>
      <c r="R76" s="93"/>
      <c r="S76" s="93"/>
      <c r="T76" s="104"/>
      <c r="U76" s="93"/>
      <c r="V76" s="88"/>
    </row>
    <row r="77" customFormat="false" ht="12.75" hidden="false" customHeight="false" outlineLevel="0" collapsed="false">
      <c r="A77" s="86" t="s">
        <v>110</v>
      </c>
      <c r="B77" s="0"/>
      <c r="C77" s="0"/>
      <c r="D77" s="40"/>
      <c r="E77" s="40"/>
      <c r="F77" s="0"/>
      <c r="G77" s="40"/>
      <c r="H77" s="0"/>
      <c r="I77" s="40"/>
      <c r="J77" s="40"/>
      <c r="K77" s="0"/>
      <c r="L77" s="0"/>
      <c r="M77" s="0"/>
      <c r="N77" s="40"/>
      <c r="O77" s="34"/>
      <c r="P77" s="93"/>
      <c r="Q77" s="91"/>
      <c r="R77" s="93"/>
      <c r="S77" s="93"/>
      <c r="T77" s="104"/>
      <c r="U77" s="93"/>
      <c r="V77" s="88"/>
    </row>
    <row r="78" customFormat="false" ht="12.75" hidden="false" customHeight="false" outlineLevel="0" collapsed="false">
      <c r="A78" s="86" t="s">
        <v>111</v>
      </c>
      <c r="B78" s="0"/>
      <c r="C78" s="0"/>
      <c r="D78" s="40" t="n">
        <v>0</v>
      </c>
      <c r="E78" s="0"/>
      <c r="F78" s="0"/>
      <c r="G78" s="0"/>
      <c r="H78" s="0"/>
      <c r="I78" s="0"/>
      <c r="J78" s="40" t="n">
        <v>67063.05</v>
      </c>
      <c r="K78" s="0"/>
      <c r="L78" s="0"/>
      <c r="M78" s="0"/>
      <c r="N78" s="0"/>
      <c r="O78" s="85"/>
      <c r="P78" s="93"/>
      <c r="Q78" s="91"/>
      <c r="R78" s="93"/>
      <c r="S78" s="93"/>
      <c r="T78" s="104"/>
      <c r="U78" s="93"/>
      <c r="V78" s="88"/>
    </row>
    <row r="79" customFormat="false" ht="12.75" hidden="false" customHeight="false" outlineLevel="0" collapsed="false">
      <c r="A79" s="86" t="s">
        <v>112</v>
      </c>
      <c r="B79" s="0"/>
      <c r="C79" s="0"/>
      <c r="D79" s="40" t="n">
        <v>318550.3</v>
      </c>
      <c r="E79" s="0"/>
      <c r="F79" s="40"/>
      <c r="G79" s="0"/>
      <c r="H79" s="0"/>
      <c r="I79" s="0"/>
      <c r="J79" s="40" t="n">
        <v>0</v>
      </c>
      <c r="K79" s="0"/>
      <c r="L79" s="0"/>
      <c r="M79" s="0"/>
      <c r="N79" s="0"/>
      <c r="O79" s="85"/>
      <c r="P79" s="93"/>
      <c r="Q79" s="91"/>
      <c r="R79" s="93"/>
      <c r="S79" s="93"/>
      <c r="T79" s="105"/>
      <c r="U79" s="93"/>
      <c r="V79" s="88"/>
    </row>
    <row r="80" customFormat="false" ht="12.75" hidden="false" customHeight="false" outlineLevel="0" collapsed="false">
      <c r="A80" s="86" t="s">
        <v>113</v>
      </c>
      <c r="B80" s="0"/>
      <c r="C80" s="0"/>
      <c r="D80" s="53" t="n">
        <v>6078.92</v>
      </c>
      <c r="E80" s="0"/>
      <c r="F80" s="53" t="n">
        <f aca="false">SUM(D78:D80)</f>
        <v>324629.22</v>
      </c>
      <c r="G80" s="0"/>
      <c r="H80" s="53" t="n">
        <f aca="false">F76-F80</f>
        <v>2475635.83</v>
      </c>
      <c r="I80" s="0"/>
      <c r="J80" s="53" t="n">
        <v>16828.94</v>
      </c>
      <c r="K80" s="0"/>
      <c r="L80" s="53" t="n">
        <f aca="false">SUM(J78:J80)</f>
        <v>83891.99</v>
      </c>
      <c r="M80" s="0"/>
      <c r="N80" s="53" t="n">
        <f aca="false">L76-L80</f>
        <v>2110582.66</v>
      </c>
      <c r="O80" s="85"/>
      <c r="P80" s="93"/>
      <c r="Q80" s="91"/>
      <c r="R80" s="93"/>
      <c r="S80" s="93"/>
      <c r="T80" s="105"/>
      <c r="U80" s="93"/>
      <c r="V80" s="88"/>
    </row>
    <row r="81" customFormat="false" ht="12.75" hidden="false" customHeight="false" outlineLevel="0" collapsed="false">
      <c r="A81" s="86" t="s">
        <v>114</v>
      </c>
      <c r="B81" s="0"/>
      <c r="C81" s="0"/>
      <c r="D81" s="40"/>
      <c r="E81" s="40"/>
      <c r="F81" s="40"/>
      <c r="G81" s="40"/>
      <c r="H81" s="40" t="n">
        <f aca="false">H72+H80</f>
        <v>-807802.700000001</v>
      </c>
      <c r="I81" s="0"/>
      <c r="J81" s="40"/>
      <c r="K81" s="40"/>
      <c r="L81" s="40"/>
      <c r="M81" s="40"/>
      <c r="N81" s="40" t="n">
        <f aca="false">N72+N80</f>
        <v>-265962.669999999</v>
      </c>
      <c r="O81" s="85"/>
      <c r="P81" s="93"/>
      <c r="Q81" s="93"/>
      <c r="R81" s="93"/>
      <c r="S81" s="93"/>
      <c r="T81" s="93"/>
      <c r="U81" s="93"/>
      <c r="V81" s="88"/>
    </row>
    <row r="82" customFormat="false" ht="12.75" hidden="false" customHeight="false" outlineLevel="0" collapsed="false">
      <c r="A82" s="86" t="s">
        <v>115</v>
      </c>
      <c r="B82" s="0"/>
      <c r="C82" s="0"/>
      <c r="D82" s="40"/>
      <c r="E82" s="40"/>
      <c r="F82" s="40" t="n">
        <v>2076049.76</v>
      </c>
      <c r="G82" s="40"/>
      <c r="H82" s="54"/>
      <c r="I82" s="0"/>
      <c r="J82" s="40"/>
      <c r="K82" s="40"/>
      <c r="L82" s="40" t="n">
        <v>2242817.51</v>
      </c>
      <c r="M82" s="40"/>
      <c r="N82" s="54"/>
      <c r="O82" s="85"/>
      <c r="P82" s="93"/>
      <c r="Q82" s="93"/>
      <c r="R82" s="93"/>
      <c r="S82" s="93"/>
      <c r="T82" s="93"/>
      <c r="U82" s="93"/>
      <c r="V82" s="88"/>
    </row>
    <row r="83" customFormat="false" ht="12.75" hidden="false" customHeight="false" outlineLevel="0" collapsed="false">
      <c r="A83" s="86" t="s">
        <v>116</v>
      </c>
      <c r="B83" s="0"/>
      <c r="C83" s="0"/>
      <c r="D83" s="40"/>
      <c r="E83" s="40"/>
      <c r="F83" s="40"/>
      <c r="G83" s="40"/>
      <c r="H83" s="50"/>
      <c r="I83" s="0"/>
      <c r="J83" s="40"/>
      <c r="K83" s="40"/>
      <c r="L83" s="40"/>
      <c r="M83" s="40"/>
      <c r="N83" s="50"/>
      <c r="O83" s="85"/>
      <c r="P83" s="93"/>
      <c r="Q83" s="91" t="s">
        <v>117</v>
      </c>
      <c r="R83" s="93"/>
      <c r="S83" s="91"/>
      <c r="T83" s="104" t="s">
        <v>118</v>
      </c>
      <c r="U83" s="91"/>
      <c r="V83" s="88"/>
    </row>
    <row r="84" customFormat="false" ht="12.75" hidden="false" customHeight="false" outlineLevel="0" collapsed="false">
      <c r="A84" s="86" t="s">
        <v>119</v>
      </c>
      <c r="B84" s="0"/>
      <c r="C84" s="0"/>
      <c r="D84" s="40"/>
      <c r="E84" s="40"/>
      <c r="F84" s="53" t="n">
        <v>2076049.76</v>
      </c>
      <c r="G84" s="54"/>
      <c r="H84" s="53" t="n">
        <v>0</v>
      </c>
      <c r="I84" s="0"/>
      <c r="J84" s="40"/>
      <c r="K84" s="40"/>
      <c r="L84" s="53" t="n">
        <f aca="false">L82</f>
        <v>2242817.51</v>
      </c>
      <c r="M84" s="54"/>
      <c r="N84" s="53" t="n">
        <v>0</v>
      </c>
      <c r="O84" s="85"/>
      <c r="P84" s="93"/>
      <c r="Q84" s="91" t="s">
        <v>120</v>
      </c>
      <c r="R84" s="93"/>
      <c r="S84" s="91"/>
      <c r="T84" s="106" t="s">
        <v>121</v>
      </c>
      <c r="U84" s="91"/>
      <c r="V84" s="88"/>
    </row>
    <row r="85" customFormat="false" ht="13.5" hidden="false" customHeight="false" outlineLevel="0" collapsed="false">
      <c r="A85" s="86" t="s">
        <v>83</v>
      </c>
      <c r="B85" s="0"/>
      <c r="C85" s="0"/>
      <c r="D85" s="40"/>
      <c r="E85" s="40"/>
      <c r="F85" s="40"/>
      <c r="G85" s="40"/>
      <c r="H85" s="49" t="n">
        <f aca="false">SUM(H81:H84)</f>
        <v>-807802.700000001</v>
      </c>
      <c r="I85" s="0"/>
      <c r="J85" s="40"/>
      <c r="K85" s="40"/>
      <c r="L85" s="40"/>
      <c r="M85" s="40"/>
      <c r="N85" s="49" t="n">
        <f aca="false">SUM(N81:N84)</f>
        <v>-265962.669999999</v>
      </c>
      <c r="O85" s="85"/>
      <c r="P85" s="0"/>
      <c r="Q85" s="52"/>
      <c r="R85" s="0"/>
      <c r="S85" s="52"/>
      <c r="T85" s="107"/>
      <c r="U85" s="52"/>
      <c r="V85" s="79"/>
    </row>
    <row r="86" customFormat="false" ht="14.25" hidden="false" customHeight="false" outlineLevel="0" collapsed="false">
      <c r="A86" s="108"/>
      <c r="B86" s="109"/>
      <c r="C86" s="109"/>
      <c r="D86" s="109"/>
      <c r="E86" s="109"/>
      <c r="F86" s="109"/>
      <c r="G86" s="109"/>
      <c r="H86" s="110"/>
      <c r="I86" s="110"/>
      <c r="J86" s="109"/>
      <c r="K86" s="109"/>
      <c r="L86" s="109"/>
      <c r="M86" s="109"/>
      <c r="N86" s="110"/>
      <c r="O86" s="111"/>
      <c r="P86" s="112"/>
      <c r="Q86" s="109"/>
      <c r="R86" s="109"/>
      <c r="S86" s="109"/>
      <c r="T86" s="109"/>
      <c r="U86" s="109"/>
      <c r="V86" s="113"/>
    </row>
    <row r="87" customFormat="false" ht="13.5" hidden="false" customHeight="false" outlineLevel="0" collapsed="false">
      <c r="A87" s="86"/>
      <c r="B87" s="0"/>
      <c r="C87" s="0"/>
      <c r="D87" s="0"/>
      <c r="E87" s="0"/>
      <c r="F87" s="0"/>
      <c r="G87" s="0"/>
      <c r="H87" s="0"/>
      <c r="I87" s="0"/>
      <c r="J87" s="0"/>
      <c r="K87" s="0"/>
      <c r="L87" s="0"/>
      <c r="M87" s="0"/>
      <c r="N87" s="0"/>
      <c r="O87" s="0"/>
      <c r="P87" s="0"/>
      <c r="Q87" s="0"/>
      <c r="R87" s="0"/>
      <c r="S87" s="0"/>
      <c r="T87" s="0"/>
      <c r="U87" s="0"/>
      <c r="V87" s="79"/>
    </row>
    <row r="88" customFormat="false" ht="12.75" hidden="false" customHeight="false" outlineLevel="0" collapsed="false">
      <c r="A88" s="86"/>
      <c r="B88" s="0"/>
      <c r="C88" s="0"/>
      <c r="D88" s="0"/>
      <c r="E88" s="0"/>
      <c r="F88" s="40"/>
      <c r="G88" s="0"/>
      <c r="H88" s="0"/>
      <c r="I88" s="0"/>
      <c r="J88" s="0"/>
      <c r="K88" s="0"/>
      <c r="L88" s="0"/>
      <c r="M88" s="0"/>
      <c r="N88" s="0"/>
      <c r="O88" s="0"/>
      <c r="P88" s="0"/>
      <c r="Q88" s="0"/>
      <c r="R88" s="0"/>
      <c r="S88" s="0"/>
      <c r="T88" s="0"/>
      <c r="U88" s="0"/>
      <c r="V88" s="79"/>
    </row>
    <row r="89" customFormat="false" ht="12.75" hidden="false" customHeight="false" outlineLevel="0" collapsed="false">
      <c r="A89" s="86"/>
      <c r="B89" s="0"/>
      <c r="C89" s="0"/>
      <c r="D89" s="0"/>
      <c r="E89" s="0"/>
      <c r="F89" s="40"/>
      <c r="G89" s="0"/>
      <c r="H89" s="0"/>
      <c r="I89" s="0"/>
      <c r="J89" s="40"/>
      <c r="K89" s="0"/>
      <c r="L89" s="0"/>
      <c r="M89" s="0"/>
      <c r="N89" s="0"/>
      <c r="O89" s="0"/>
      <c r="P89" s="0"/>
      <c r="Q89" s="0"/>
      <c r="R89" s="0"/>
      <c r="S89" s="0"/>
      <c r="T89" s="0"/>
      <c r="U89" s="0"/>
      <c r="V89" s="79"/>
    </row>
    <row r="90" customFormat="false" ht="12.75" hidden="false" customHeight="false" outlineLevel="0" collapsed="false">
      <c r="A90" s="86"/>
      <c r="B90" s="0"/>
      <c r="C90" s="0"/>
      <c r="D90" s="0"/>
      <c r="E90" s="0"/>
      <c r="F90" s="40"/>
      <c r="G90" s="0"/>
      <c r="H90" s="0"/>
      <c r="I90" s="0"/>
      <c r="J90" s="0"/>
      <c r="K90" s="0"/>
      <c r="L90" s="0"/>
      <c r="M90" s="0"/>
      <c r="N90" s="0"/>
      <c r="O90" s="0"/>
      <c r="P90" s="0"/>
      <c r="Q90" s="0"/>
      <c r="R90" s="0"/>
      <c r="S90" s="0"/>
      <c r="T90" s="0"/>
      <c r="U90" s="0"/>
      <c r="V90" s="79"/>
    </row>
    <row r="91" customFormat="false" ht="12.75" hidden="false" customHeight="false" outlineLevel="0" collapsed="false">
      <c r="A91" s="86"/>
      <c r="B91" s="0"/>
      <c r="C91" s="0"/>
      <c r="D91" s="0"/>
      <c r="E91" s="0"/>
      <c r="F91" s="0"/>
      <c r="G91" s="0"/>
      <c r="H91" s="0"/>
      <c r="I91" s="0"/>
      <c r="J91" s="0"/>
      <c r="K91" s="0"/>
      <c r="L91" s="0"/>
      <c r="M91" s="0"/>
      <c r="N91" s="0"/>
      <c r="O91" s="0"/>
      <c r="P91" s="0"/>
      <c r="Q91" s="0"/>
      <c r="R91" s="0"/>
      <c r="S91" s="0"/>
      <c r="T91" s="0"/>
      <c r="U91" s="0"/>
      <c r="V91" s="79"/>
    </row>
    <row r="92" customFormat="false" ht="12.75" hidden="false" customHeight="false" outlineLevel="0" collapsed="false">
      <c r="A92" s="86"/>
      <c r="B92" s="0"/>
      <c r="C92" s="0"/>
      <c r="D92" s="0"/>
      <c r="E92" s="0"/>
      <c r="F92" s="0"/>
      <c r="G92" s="0"/>
      <c r="H92" s="0"/>
      <c r="I92" s="0"/>
      <c r="J92" s="0"/>
      <c r="K92" s="0"/>
      <c r="L92" s="0"/>
      <c r="M92" s="0"/>
      <c r="N92" s="0"/>
      <c r="O92" s="0"/>
      <c r="P92" s="0"/>
      <c r="Q92" s="0"/>
      <c r="R92" s="0"/>
      <c r="S92" s="0"/>
      <c r="T92" s="0"/>
      <c r="U92" s="0"/>
      <c r="V92" s="79"/>
    </row>
    <row r="93" customFormat="false" ht="12.75" hidden="false" customHeight="false" outlineLevel="0" collapsed="false">
      <c r="A93" s="86"/>
      <c r="B93" s="0"/>
      <c r="C93" s="0"/>
      <c r="D93" s="0"/>
      <c r="E93" s="0"/>
      <c r="F93" s="0"/>
      <c r="G93" s="0"/>
      <c r="H93" s="0"/>
      <c r="I93" s="0"/>
      <c r="J93" s="0"/>
      <c r="K93" s="0"/>
      <c r="L93" s="0"/>
      <c r="M93" s="0"/>
      <c r="N93" s="0"/>
      <c r="O93" s="0"/>
      <c r="P93" s="0"/>
      <c r="Q93" s="0"/>
      <c r="R93" s="0"/>
      <c r="S93" s="0"/>
      <c r="T93" s="0"/>
      <c r="U93" s="0"/>
      <c r="V93" s="79"/>
    </row>
    <row r="94" customFormat="false" ht="12.75" hidden="false" customHeight="false" outlineLevel="0" collapsed="false">
      <c r="A94" s="86"/>
      <c r="B94" s="0"/>
      <c r="C94" s="0"/>
      <c r="D94" s="0"/>
      <c r="E94" s="0"/>
      <c r="F94" s="0"/>
      <c r="G94" s="0"/>
      <c r="H94" s="0"/>
      <c r="I94" s="0"/>
      <c r="J94" s="0"/>
      <c r="K94" s="0"/>
      <c r="L94" s="0"/>
      <c r="M94" s="0"/>
      <c r="N94" s="0"/>
      <c r="O94" s="0"/>
      <c r="P94" s="0"/>
      <c r="Q94" s="0"/>
      <c r="R94" s="0"/>
      <c r="S94" s="0"/>
      <c r="T94" s="0"/>
      <c r="U94" s="0"/>
      <c r="V94" s="79"/>
    </row>
    <row r="95" customFormat="false" ht="12.75" hidden="false" customHeight="false" outlineLevel="0" collapsed="false">
      <c r="A95" s="86"/>
      <c r="B95" s="0"/>
      <c r="C95" s="0"/>
      <c r="D95" s="0"/>
      <c r="E95" s="0"/>
      <c r="F95" s="0"/>
      <c r="G95" s="0"/>
      <c r="H95" s="0"/>
      <c r="I95" s="0"/>
      <c r="J95" s="0"/>
      <c r="K95" s="0"/>
      <c r="L95" s="0"/>
      <c r="M95" s="0"/>
      <c r="N95" s="0"/>
      <c r="O95" s="0"/>
      <c r="P95" s="0"/>
      <c r="Q95" s="0"/>
      <c r="R95" s="0"/>
      <c r="S95" s="0"/>
      <c r="T95" s="0"/>
      <c r="U95" s="0"/>
      <c r="V95" s="79"/>
    </row>
    <row r="96" customFormat="false" ht="12.75" hidden="false" customHeight="false" outlineLevel="0" collapsed="false">
      <c r="A96" s="86"/>
      <c r="B96" s="0"/>
      <c r="C96" s="0"/>
      <c r="D96" s="0"/>
      <c r="E96" s="0"/>
      <c r="F96" s="0"/>
      <c r="G96" s="0"/>
      <c r="H96" s="0"/>
      <c r="I96" s="0"/>
      <c r="J96" s="0"/>
      <c r="K96" s="0"/>
      <c r="L96" s="0"/>
      <c r="M96" s="0"/>
      <c r="N96" s="0"/>
      <c r="O96" s="0"/>
      <c r="P96" s="0"/>
      <c r="Q96" s="0"/>
      <c r="R96" s="0"/>
      <c r="S96" s="0"/>
      <c r="T96" s="0"/>
      <c r="U96" s="0"/>
      <c r="V96" s="79"/>
    </row>
    <row r="97" customFormat="false" ht="12.75" hidden="false" customHeight="false" outlineLevel="0" collapsed="false">
      <c r="A97" s="86"/>
      <c r="B97" s="0"/>
      <c r="C97" s="0"/>
      <c r="D97" s="0"/>
      <c r="E97" s="0"/>
      <c r="F97" s="0"/>
      <c r="G97" s="0"/>
      <c r="H97" s="0"/>
      <c r="I97" s="0"/>
      <c r="J97" s="0"/>
      <c r="K97" s="0"/>
      <c r="L97" s="0"/>
      <c r="M97" s="0"/>
      <c r="N97" s="0"/>
      <c r="O97" s="0"/>
      <c r="P97" s="0"/>
      <c r="Q97" s="0"/>
      <c r="R97" s="0"/>
      <c r="S97" s="0"/>
      <c r="T97" s="0"/>
      <c r="U97" s="0"/>
      <c r="V97" s="79"/>
    </row>
    <row r="98" customFormat="false" ht="12.75" hidden="false" customHeight="false" outlineLevel="0" collapsed="false">
      <c r="A98" s="86"/>
      <c r="B98" s="0"/>
      <c r="C98" s="0"/>
      <c r="D98" s="0"/>
      <c r="E98" s="0"/>
      <c r="F98" s="0"/>
      <c r="G98" s="0"/>
      <c r="H98" s="0"/>
      <c r="I98" s="0"/>
      <c r="J98" s="0"/>
      <c r="K98" s="0"/>
      <c r="L98" s="0"/>
      <c r="M98" s="0"/>
      <c r="N98" s="0"/>
      <c r="O98" s="0"/>
      <c r="P98" s="0"/>
      <c r="Q98" s="0"/>
      <c r="R98" s="0"/>
      <c r="S98" s="0"/>
      <c r="T98" s="0"/>
      <c r="U98" s="0"/>
      <c r="V98" s="79"/>
    </row>
    <row r="99" customFormat="false" ht="12.75" hidden="false" customHeight="false" outlineLevel="0" collapsed="false">
      <c r="A99" s="86"/>
      <c r="B99" s="0"/>
      <c r="C99" s="0"/>
      <c r="D99" s="0"/>
      <c r="E99" s="0"/>
      <c r="F99" s="0"/>
      <c r="G99" s="0"/>
      <c r="H99" s="0"/>
      <c r="I99" s="0"/>
      <c r="J99" s="0"/>
      <c r="K99" s="0"/>
      <c r="L99" s="0"/>
      <c r="M99" s="0"/>
      <c r="N99" s="0"/>
      <c r="O99" s="0"/>
      <c r="P99" s="0"/>
      <c r="Q99" s="0"/>
      <c r="R99" s="0"/>
      <c r="S99" s="0"/>
      <c r="T99" s="0"/>
      <c r="U99" s="0"/>
      <c r="V99" s="79"/>
    </row>
    <row r="100" customFormat="false" ht="12.75" hidden="false" customHeight="false" outlineLevel="0" collapsed="false">
      <c r="A100" s="86"/>
      <c r="B100" s="0"/>
      <c r="C100" s="0"/>
      <c r="D100" s="0"/>
      <c r="E100" s="0"/>
      <c r="F100" s="0"/>
      <c r="G100" s="0"/>
      <c r="H100" s="0"/>
      <c r="I100" s="0"/>
      <c r="J100" s="0"/>
      <c r="K100" s="0"/>
      <c r="L100" s="0"/>
      <c r="M100" s="0"/>
      <c r="N100" s="0"/>
      <c r="O100" s="0"/>
      <c r="P100" s="0"/>
      <c r="Q100" s="0"/>
      <c r="R100" s="0"/>
      <c r="S100" s="0"/>
      <c r="T100" s="0"/>
      <c r="U100" s="0"/>
      <c r="V100" s="79"/>
    </row>
    <row r="101" customFormat="false" ht="12.75" hidden="false" customHeight="false" outlineLevel="0" collapsed="false">
      <c r="A101" s="86"/>
      <c r="B101" s="0"/>
      <c r="C101" s="0"/>
      <c r="D101" s="0"/>
      <c r="E101" s="0"/>
      <c r="F101" s="0"/>
      <c r="G101" s="0"/>
      <c r="H101" s="0"/>
      <c r="I101" s="0"/>
      <c r="J101" s="0"/>
      <c r="K101" s="0"/>
      <c r="L101" s="0"/>
      <c r="M101" s="0"/>
      <c r="N101" s="0"/>
      <c r="O101" s="0"/>
      <c r="P101" s="0"/>
      <c r="Q101" s="0"/>
      <c r="R101" s="0"/>
      <c r="S101" s="0"/>
      <c r="T101" s="0"/>
      <c r="U101" s="0"/>
      <c r="V101" s="79"/>
    </row>
    <row r="102" customFormat="false" ht="12.75" hidden="false" customHeight="false" outlineLevel="0" collapsed="false">
      <c r="A102" s="86"/>
      <c r="B102" s="0"/>
      <c r="C102" s="0"/>
      <c r="D102" s="0"/>
      <c r="E102" s="0"/>
      <c r="F102" s="0"/>
      <c r="G102" s="0"/>
      <c r="H102" s="0"/>
      <c r="I102" s="0"/>
      <c r="J102" s="0"/>
      <c r="K102" s="0"/>
      <c r="L102" s="0"/>
      <c r="M102" s="0"/>
      <c r="N102" s="0"/>
      <c r="O102" s="0"/>
      <c r="P102" s="0"/>
      <c r="Q102" s="0"/>
      <c r="R102" s="0"/>
      <c r="S102" s="0"/>
      <c r="T102" s="0"/>
      <c r="U102" s="0"/>
      <c r="V102" s="79"/>
    </row>
    <row r="103" customFormat="false" ht="12.75" hidden="false" customHeight="false" outlineLevel="0" collapsed="false">
      <c r="A103" s="86"/>
      <c r="B103" s="0"/>
      <c r="C103" s="0"/>
      <c r="D103" s="0"/>
      <c r="E103" s="0"/>
      <c r="F103" s="0"/>
      <c r="G103" s="0"/>
      <c r="H103" s="0"/>
      <c r="I103" s="0"/>
      <c r="J103" s="0"/>
      <c r="K103" s="0"/>
      <c r="L103" s="0"/>
      <c r="M103" s="0"/>
      <c r="N103" s="0"/>
      <c r="O103" s="0"/>
      <c r="P103" s="0"/>
      <c r="Q103" s="0"/>
      <c r="R103" s="0"/>
      <c r="S103" s="0"/>
      <c r="T103" s="0"/>
      <c r="U103" s="0"/>
      <c r="V103" s="79"/>
    </row>
    <row r="104" customFormat="false" ht="12.75" hidden="false" customHeight="false" outlineLevel="0" collapsed="false">
      <c r="A104" s="86"/>
      <c r="B104" s="0"/>
      <c r="C104" s="0"/>
      <c r="D104" s="0"/>
      <c r="E104" s="0"/>
      <c r="F104" s="0"/>
      <c r="G104" s="0"/>
      <c r="H104" s="0"/>
      <c r="I104" s="0"/>
      <c r="J104" s="0"/>
      <c r="K104" s="0"/>
      <c r="L104" s="0"/>
      <c r="M104" s="0"/>
      <c r="N104" s="0"/>
      <c r="O104" s="0"/>
      <c r="P104" s="0"/>
      <c r="Q104" s="0"/>
      <c r="R104" s="0"/>
      <c r="S104" s="0"/>
      <c r="T104" s="0"/>
      <c r="U104" s="0"/>
      <c r="V104" s="79"/>
    </row>
    <row r="105" customFormat="false" ht="12.75" hidden="false" customHeight="false" outlineLevel="0" collapsed="false">
      <c r="A105" s="86"/>
      <c r="B105" s="0"/>
      <c r="C105" s="0"/>
      <c r="D105" s="0"/>
      <c r="E105" s="0"/>
      <c r="F105" s="0"/>
      <c r="G105" s="0"/>
      <c r="H105" s="0"/>
      <c r="I105" s="0"/>
      <c r="J105" s="0"/>
      <c r="K105" s="0"/>
      <c r="L105" s="0"/>
      <c r="M105" s="0"/>
      <c r="N105" s="0"/>
      <c r="O105" s="0"/>
      <c r="P105" s="0"/>
      <c r="Q105" s="0"/>
      <c r="R105" s="0"/>
      <c r="S105" s="0"/>
      <c r="T105" s="0"/>
      <c r="U105" s="0"/>
      <c r="V105" s="79"/>
    </row>
    <row r="106" customFormat="false" ht="12.75" hidden="false" customHeight="false" outlineLevel="0" collapsed="false">
      <c r="A106" s="86"/>
      <c r="B106" s="0"/>
      <c r="C106" s="0"/>
      <c r="D106" s="0"/>
      <c r="E106" s="0"/>
      <c r="F106" s="0"/>
      <c r="G106" s="0"/>
      <c r="H106" s="0"/>
      <c r="I106" s="0"/>
      <c r="J106" s="0"/>
      <c r="K106" s="0"/>
      <c r="L106" s="0"/>
      <c r="M106" s="0"/>
      <c r="N106" s="0"/>
      <c r="O106" s="0"/>
      <c r="P106" s="0"/>
      <c r="Q106" s="0"/>
      <c r="R106" s="0"/>
      <c r="S106" s="0"/>
      <c r="T106" s="0"/>
      <c r="U106" s="0"/>
      <c r="V106" s="79"/>
    </row>
    <row r="107" customFormat="false" ht="12.75" hidden="false" customHeight="false" outlineLevel="0" collapsed="false">
      <c r="A107" s="86"/>
      <c r="B107" s="0"/>
      <c r="C107" s="0"/>
      <c r="D107" s="0"/>
      <c r="E107" s="0"/>
      <c r="F107" s="0"/>
      <c r="G107" s="0"/>
      <c r="H107" s="0"/>
      <c r="I107" s="0"/>
      <c r="J107" s="0"/>
      <c r="K107" s="0"/>
      <c r="L107" s="0"/>
      <c r="M107" s="0"/>
      <c r="N107" s="0"/>
      <c r="O107" s="0"/>
      <c r="P107" s="0"/>
      <c r="Q107" s="0"/>
      <c r="R107" s="0"/>
      <c r="S107" s="0"/>
      <c r="T107" s="0"/>
      <c r="U107" s="0"/>
      <c r="V107" s="79"/>
    </row>
    <row r="108" customFormat="false" ht="12.75" hidden="false" customHeight="false" outlineLevel="0" collapsed="false">
      <c r="A108" s="86"/>
      <c r="B108" s="0"/>
      <c r="C108" s="0"/>
      <c r="D108" s="0"/>
      <c r="E108" s="0"/>
      <c r="F108" s="0"/>
      <c r="G108" s="0"/>
      <c r="H108" s="0"/>
      <c r="I108" s="0"/>
      <c r="J108" s="0"/>
      <c r="K108" s="0"/>
      <c r="L108" s="0"/>
      <c r="M108" s="0"/>
      <c r="N108" s="0"/>
      <c r="O108" s="0"/>
      <c r="P108" s="0"/>
      <c r="Q108" s="0"/>
      <c r="R108" s="0"/>
      <c r="S108" s="0"/>
      <c r="T108" s="0"/>
      <c r="U108" s="0"/>
      <c r="V108" s="79"/>
    </row>
    <row r="109" customFormat="false" ht="12.75" hidden="false" customHeight="false" outlineLevel="0" collapsed="false">
      <c r="A109" s="86"/>
      <c r="B109" s="0"/>
      <c r="C109" s="0"/>
      <c r="D109" s="0"/>
      <c r="E109" s="0"/>
      <c r="F109" s="0"/>
      <c r="G109" s="0"/>
      <c r="H109" s="0"/>
      <c r="I109" s="0"/>
      <c r="J109" s="0"/>
      <c r="K109" s="0"/>
      <c r="L109" s="0"/>
      <c r="M109" s="0"/>
      <c r="N109" s="0"/>
      <c r="O109" s="0"/>
      <c r="P109" s="0"/>
      <c r="Q109" s="0"/>
      <c r="R109" s="0"/>
      <c r="S109" s="0"/>
      <c r="T109" s="0"/>
      <c r="U109" s="0"/>
      <c r="V109" s="79"/>
    </row>
    <row r="110" customFormat="false" ht="12.75" hidden="false" customHeight="false" outlineLevel="0" collapsed="false">
      <c r="A110" s="86"/>
      <c r="B110" s="0"/>
      <c r="C110" s="0"/>
      <c r="D110" s="0"/>
      <c r="E110" s="0"/>
      <c r="F110" s="0"/>
      <c r="G110" s="0"/>
      <c r="H110" s="0"/>
      <c r="I110" s="0"/>
      <c r="J110" s="0"/>
      <c r="K110" s="0"/>
      <c r="L110" s="0"/>
      <c r="M110" s="0"/>
      <c r="N110" s="0"/>
      <c r="O110" s="0"/>
      <c r="P110" s="0"/>
      <c r="Q110" s="0"/>
      <c r="R110" s="0"/>
      <c r="S110" s="0"/>
      <c r="T110" s="0"/>
      <c r="U110" s="0"/>
      <c r="V110" s="79"/>
    </row>
    <row r="111" customFormat="false" ht="12.75" hidden="false" customHeight="false" outlineLevel="0" collapsed="false">
      <c r="A111" s="86"/>
      <c r="B111" s="0"/>
      <c r="C111" s="0"/>
      <c r="D111" s="0"/>
      <c r="E111" s="0"/>
      <c r="F111" s="0"/>
      <c r="G111" s="0"/>
      <c r="H111" s="0"/>
      <c r="I111" s="0"/>
      <c r="J111" s="0"/>
      <c r="K111" s="0"/>
      <c r="L111" s="0"/>
      <c r="M111" s="0"/>
      <c r="N111" s="0"/>
      <c r="O111" s="0"/>
      <c r="P111" s="0"/>
      <c r="Q111" s="0"/>
      <c r="R111" s="0"/>
      <c r="S111" s="0"/>
      <c r="T111" s="0"/>
      <c r="U111" s="0"/>
      <c r="V111" s="79"/>
    </row>
    <row r="112" customFormat="false" ht="12.75" hidden="false" customHeight="false" outlineLevel="0" collapsed="false">
      <c r="A112" s="86"/>
      <c r="B112" s="0"/>
      <c r="C112" s="0"/>
      <c r="D112" s="0"/>
      <c r="E112" s="0"/>
      <c r="F112" s="0"/>
      <c r="G112" s="0"/>
      <c r="H112" s="0"/>
      <c r="I112" s="0"/>
      <c r="J112" s="0"/>
      <c r="K112" s="0"/>
      <c r="L112" s="0"/>
      <c r="M112" s="0"/>
      <c r="N112" s="0"/>
      <c r="O112" s="0"/>
      <c r="P112" s="0"/>
      <c r="Q112" s="0"/>
      <c r="R112" s="0"/>
      <c r="S112" s="0"/>
      <c r="T112" s="0"/>
      <c r="U112" s="0"/>
      <c r="V112" s="79"/>
    </row>
    <row r="113" customFormat="false" ht="12.75" hidden="false" customHeight="false" outlineLevel="0" collapsed="false">
      <c r="A113" s="86"/>
      <c r="B113" s="0"/>
      <c r="C113" s="0"/>
      <c r="D113" s="0"/>
      <c r="E113" s="0"/>
      <c r="F113" s="0"/>
      <c r="G113" s="0"/>
      <c r="H113" s="0"/>
      <c r="I113" s="0"/>
      <c r="J113" s="0"/>
      <c r="K113" s="0"/>
      <c r="L113" s="0"/>
      <c r="M113" s="0"/>
      <c r="N113" s="0"/>
      <c r="O113" s="0"/>
      <c r="P113" s="0"/>
      <c r="Q113" s="0"/>
      <c r="R113" s="0"/>
      <c r="S113" s="0"/>
      <c r="T113" s="0"/>
      <c r="U113" s="0"/>
      <c r="V113" s="79"/>
    </row>
    <row r="114" customFormat="false" ht="12.75" hidden="false" customHeight="false" outlineLevel="0" collapsed="false">
      <c r="A114" s="86"/>
      <c r="B114" s="0"/>
      <c r="C114" s="0"/>
      <c r="D114" s="0"/>
      <c r="E114" s="0"/>
      <c r="F114" s="0"/>
      <c r="G114" s="0"/>
      <c r="H114" s="0"/>
      <c r="I114" s="0"/>
      <c r="J114" s="0"/>
      <c r="K114" s="0"/>
      <c r="L114" s="0"/>
      <c r="M114" s="0"/>
      <c r="N114" s="0"/>
      <c r="O114" s="0"/>
      <c r="P114" s="0"/>
      <c r="Q114" s="0"/>
      <c r="R114" s="0"/>
      <c r="S114" s="0"/>
      <c r="T114" s="0"/>
      <c r="U114" s="0"/>
      <c r="V114" s="79"/>
    </row>
    <row r="115" customFormat="false" ht="12.75" hidden="false" customHeight="false" outlineLevel="0" collapsed="false">
      <c r="A115" s="86"/>
      <c r="B115" s="0"/>
      <c r="C115" s="0"/>
      <c r="D115" s="0"/>
      <c r="E115" s="0"/>
      <c r="F115" s="0"/>
      <c r="G115" s="0"/>
      <c r="H115" s="0"/>
      <c r="I115" s="0"/>
      <c r="J115" s="0"/>
      <c r="K115" s="0"/>
      <c r="L115" s="0"/>
      <c r="M115" s="0"/>
      <c r="N115" s="0"/>
      <c r="O115" s="0"/>
      <c r="P115" s="0"/>
      <c r="Q115" s="0"/>
      <c r="R115" s="0"/>
      <c r="S115" s="0"/>
      <c r="T115" s="0"/>
      <c r="U115" s="0"/>
      <c r="V115" s="79"/>
    </row>
    <row r="116" customFormat="false" ht="12.75" hidden="false" customHeight="false" outlineLevel="0" collapsed="false">
      <c r="A116" s="86"/>
      <c r="B116" s="0"/>
      <c r="C116" s="0"/>
      <c r="D116" s="0"/>
      <c r="E116" s="0"/>
      <c r="F116" s="0"/>
      <c r="G116" s="0"/>
      <c r="H116" s="0"/>
      <c r="I116" s="0"/>
      <c r="J116" s="0"/>
      <c r="K116" s="0"/>
      <c r="L116" s="0"/>
      <c r="M116" s="0"/>
      <c r="N116" s="0"/>
      <c r="O116" s="0"/>
      <c r="P116" s="0"/>
      <c r="Q116" s="0"/>
      <c r="R116" s="0"/>
      <c r="S116" s="0"/>
      <c r="T116" s="0"/>
      <c r="U116" s="0"/>
      <c r="V116" s="79"/>
    </row>
    <row r="117" customFormat="false" ht="12.75" hidden="false" customHeight="false" outlineLevel="0" collapsed="false">
      <c r="A117" s="86"/>
      <c r="B117" s="0"/>
      <c r="C117" s="0"/>
      <c r="D117" s="0"/>
      <c r="E117" s="0"/>
      <c r="F117" s="0"/>
      <c r="G117" s="0"/>
      <c r="H117" s="0"/>
      <c r="I117" s="0"/>
      <c r="J117" s="0"/>
      <c r="K117" s="0"/>
      <c r="L117" s="0"/>
      <c r="M117" s="0"/>
      <c r="N117" s="0"/>
      <c r="O117" s="0"/>
      <c r="P117" s="0"/>
      <c r="Q117" s="0"/>
      <c r="R117" s="0"/>
      <c r="S117" s="0"/>
      <c r="T117" s="0"/>
      <c r="U117" s="0"/>
      <c r="V117" s="79"/>
    </row>
    <row r="118" customFormat="false" ht="12.75" hidden="false" customHeight="false" outlineLevel="0" collapsed="false">
      <c r="A118" s="86"/>
      <c r="B118" s="0"/>
      <c r="C118" s="0"/>
      <c r="D118" s="0"/>
      <c r="E118" s="0"/>
      <c r="F118" s="0"/>
      <c r="G118" s="0"/>
      <c r="H118" s="0"/>
      <c r="I118" s="0"/>
      <c r="J118" s="0"/>
      <c r="K118" s="0"/>
      <c r="L118" s="0"/>
      <c r="M118" s="0"/>
      <c r="N118" s="0"/>
      <c r="O118" s="0"/>
      <c r="P118" s="0"/>
      <c r="Q118" s="0"/>
      <c r="R118" s="0"/>
      <c r="S118" s="0"/>
      <c r="T118" s="0"/>
      <c r="U118" s="0"/>
      <c r="V118" s="79"/>
    </row>
    <row r="119" customFormat="false" ht="12.75" hidden="false" customHeight="false" outlineLevel="0" collapsed="false">
      <c r="A119" s="86"/>
      <c r="B119" s="0"/>
      <c r="C119" s="0"/>
      <c r="D119" s="0"/>
      <c r="E119" s="0"/>
      <c r="F119" s="0"/>
      <c r="G119" s="0"/>
      <c r="H119" s="0"/>
      <c r="I119" s="0"/>
      <c r="J119" s="0"/>
      <c r="K119" s="0"/>
      <c r="L119" s="0"/>
      <c r="M119" s="0"/>
      <c r="N119" s="0"/>
      <c r="O119" s="0"/>
      <c r="P119" s="0"/>
      <c r="Q119" s="0"/>
      <c r="R119" s="0"/>
      <c r="S119" s="0"/>
      <c r="T119" s="0"/>
      <c r="U119" s="0"/>
      <c r="V119" s="79"/>
    </row>
    <row r="120" customFormat="false" ht="12.75" hidden="false" customHeight="false" outlineLevel="0" collapsed="false">
      <c r="A120" s="86"/>
      <c r="B120" s="0"/>
      <c r="C120" s="0"/>
      <c r="D120" s="0"/>
      <c r="E120" s="0"/>
      <c r="F120" s="0"/>
      <c r="G120" s="0"/>
      <c r="H120" s="0"/>
      <c r="I120" s="0"/>
      <c r="J120" s="0"/>
      <c r="K120" s="0"/>
      <c r="L120" s="0"/>
      <c r="M120" s="0"/>
      <c r="N120" s="0"/>
      <c r="O120" s="0"/>
      <c r="P120" s="0"/>
      <c r="Q120" s="0"/>
      <c r="R120" s="0"/>
      <c r="S120" s="0"/>
      <c r="T120" s="0"/>
      <c r="U120" s="0"/>
      <c r="V120" s="79"/>
    </row>
    <row r="121" customFormat="false" ht="12.75" hidden="false" customHeight="false" outlineLevel="0" collapsed="false">
      <c r="A121" s="86"/>
      <c r="B121" s="0"/>
      <c r="C121" s="0"/>
      <c r="D121" s="0"/>
      <c r="E121" s="0"/>
      <c r="F121" s="0"/>
      <c r="G121" s="0"/>
      <c r="H121" s="0"/>
      <c r="I121" s="0"/>
      <c r="J121" s="0"/>
      <c r="K121" s="0"/>
      <c r="L121" s="0"/>
      <c r="M121" s="0"/>
      <c r="N121" s="0"/>
      <c r="O121" s="0"/>
      <c r="P121" s="0"/>
      <c r="Q121" s="0"/>
      <c r="R121" s="0"/>
      <c r="S121" s="0"/>
      <c r="T121" s="0"/>
      <c r="U121" s="0"/>
      <c r="V121" s="79"/>
    </row>
    <row r="122" customFormat="false" ht="12.75" hidden="false" customHeight="false" outlineLevel="0" collapsed="false">
      <c r="A122" s="86"/>
      <c r="B122" s="0"/>
      <c r="C122" s="0"/>
      <c r="D122" s="0"/>
      <c r="E122" s="0"/>
      <c r="F122" s="0"/>
      <c r="G122" s="0"/>
      <c r="H122" s="0"/>
      <c r="I122" s="0"/>
      <c r="J122" s="0"/>
      <c r="K122" s="0"/>
      <c r="L122" s="0"/>
      <c r="M122" s="0"/>
      <c r="N122" s="0"/>
      <c r="O122" s="0"/>
      <c r="P122" s="0"/>
      <c r="Q122" s="0"/>
      <c r="R122" s="0"/>
      <c r="S122" s="0"/>
      <c r="T122" s="0"/>
      <c r="U122" s="0"/>
      <c r="V122" s="79"/>
    </row>
    <row r="123" customFormat="false" ht="12.75" hidden="false" customHeight="false" outlineLevel="0" collapsed="false">
      <c r="A123" s="86"/>
      <c r="B123" s="0"/>
      <c r="C123" s="0"/>
      <c r="D123" s="0"/>
      <c r="E123" s="0"/>
      <c r="F123" s="0"/>
      <c r="G123" s="0"/>
      <c r="H123" s="0"/>
      <c r="I123" s="0"/>
      <c r="J123" s="0"/>
      <c r="K123" s="0"/>
      <c r="L123" s="0"/>
      <c r="M123" s="0"/>
      <c r="N123" s="0"/>
      <c r="O123" s="0"/>
      <c r="P123" s="0"/>
      <c r="Q123" s="0"/>
      <c r="R123" s="0"/>
      <c r="S123" s="0"/>
      <c r="T123" s="0"/>
      <c r="U123" s="0"/>
      <c r="V123" s="79"/>
    </row>
    <row r="124" customFormat="false" ht="12.75" hidden="false" customHeight="false" outlineLevel="0" collapsed="false">
      <c r="A124" s="86"/>
      <c r="B124" s="0"/>
      <c r="C124" s="0"/>
      <c r="D124" s="0"/>
      <c r="E124" s="0"/>
      <c r="F124" s="0"/>
      <c r="G124" s="0"/>
      <c r="H124" s="0"/>
      <c r="I124" s="0"/>
      <c r="J124" s="0"/>
      <c r="K124" s="0"/>
      <c r="L124" s="0"/>
      <c r="M124" s="0"/>
      <c r="N124" s="0"/>
      <c r="O124" s="0"/>
      <c r="P124" s="0"/>
      <c r="Q124" s="0"/>
      <c r="R124" s="0"/>
      <c r="S124" s="0"/>
      <c r="T124" s="0"/>
      <c r="U124" s="0"/>
      <c r="V124" s="79"/>
    </row>
    <row r="125" customFormat="false" ht="12.75" hidden="false" customHeight="false" outlineLevel="0" collapsed="false">
      <c r="A125" s="86"/>
      <c r="B125" s="0"/>
      <c r="C125" s="0"/>
      <c r="D125" s="0"/>
      <c r="E125" s="0"/>
      <c r="F125" s="0"/>
      <c r="G125" s="0"/>
      <c r="H125" s="0"/>
      <c r="I125" s="0"/>
      <c r="J125" s="0"/>
      <c r="K125" s="0"/>
      <c r="L125" s="0"/>
      <c r="M125" s="0"/>
      <c r="N125" s="0"/>
      <c r="O125" s="0"/>
      <c r="P125" s="0"/>
      <c r="Q125" s="0"/>
      <c r="R125" s="0"/>
      <c r="S125" s="0"/>
      <c r="T125" s="0"/>
      <c r="U125" s="0"/>
      <c r="V125" s="79"/>
    </row>
    <row r="126" customFormat="false" ht="12.75" hidden="false" customHeight="false" outlineLevel="0" collapsed="false">
      <c r="A126" s="86"/>
      <c r="B126" s="0"/>
      <c r="C126" s="0"/>
      <c r="D126" s="0"/>
      <c r="E126" s="0"/>
      <c r="F126" s="0"/>
      <c r="G126" s="0"/>
      <c r="H126" s="0"/>
      <c r="I126" s="0"/>
      <c r="J126" s="0"/>
      <c r="K126" s="0"/>
      <c r="L126" s="0"/>
      <c r="M126" s="0"/>
      <c r="N126" s="0"/>
      <c r="O126" s="0"/>
      <c r="P126" s="0"/>
      <c r="Q126" s="0"/>
      <c r="R126" s="0"/>
      <c r="S126" s="0"/>
      <c r="T126" s="0"/>
      <c r="U126" s="0"/>
      <c r="V126" s="79"/>
    </row>
    <row r="127" customFormat="false" ht="12.75" hidden="false" customHeight="false" outlineLevel="0" collapsed="false">
      <c r="A127" s="86"/>
      <c r="B127" s="0"/>
      <c r="C127" s="0"/>
      <c r="D127" s="0"/>
      <c r="E127" s="0"/>
      <c r="F127" s="0"/>
      <c r="G127" s="0"/>
      <c r="H127" s="0"/>
      <c r="I127" s="0"/>
      <c r="J127" s="0"/>
      <c r="K127" s="0"/>
      <c r="L127" s="0"/>
      <c r="M127" s="0"/>
      <c r="N127" s="0"/>
      <c r="O127" s="0"/>
      <c r="P127" s="0"/>
      <c r="Q127" s="0"/>
      <c r="R127" s="0"/>
      <c r="S127" s="0"/>
      <c r="T127" s="0"/>
      <c r="U127" s="0"/>
      <c r="V127" s="79"/>
    </row>
    <row r="128" customFormat="false" ht="12.75" hidden="false" customHeight="false" outlineLevel="0" collapsed="false">
      <c r="A128" s="86"/>
      <c r="B128" s="0"/>
      <c r="C128" s="0"/>
      <c r="D128" s="0"/>
      <c r="E128" s="0"/>
      <c r="F128" s="0"/>
      <c r="G128" s="0"/>
      <c r="H128" s="0"/>
      <c r="I128" s="0"/>
      <c r="J128" s="0"/>
      <c r="K128" s="0"/>
      <c r="L128" s="0"/>
      <c r="M128" s="0"/>
      <c r="N128" s="0"/>
      <c r="O128" s="0"/>
      <c r="P128" s="0"/>
      <c r="Q128" s="0"/>
      <c r="R128" s="0"/>
      <c r="S128" s="0"/>
      <c r="T128" s="0"/>
      <c r="U128" s="0"/>
      <c r="V128" s="79"/>
    </row>
    <row r="129" customFormat="false" ht="12.75" hidden="false" customHeight="false" outlineLevel="0" collapsed="false">
      <c r="A129" s="86"/>
      <c r="B129" s="0"/>
      <c r="C129" s="0"/>
      <c r="D129" s="0"/>
      <c r="E129" s="0"/>
      <c r="F129" s="0"/>
      <c r="G129" s="0"/>
      <c r="H129" s="0"/>
      <c r="I129" s="0"/>
      <c r="J129" s="0"/>
      <c r="K129" s="0"/>
      <c r="L129" s="0"/>
      <c r="M129" s="0"/>
      <c r="N129" s="0"/>
      <c r="O129" s="0"/>
      <c r="P129" s="0"/>
      <c r="Q129" s="0"/>
      <c r="R129" s="0"/>
      <c r="S129" s="0"/>
      <c r="T129" s="0"/>
      <c r="U129" s="0"/>
      <c r="V129" s="79"/>
    </row>
    <row r="130" customFormat="false" ht="12.75" hidden="false" customHeight="false" outlineLevel="0" collapsed="false">
      <c r="A130" s="86"/>
      <c r="B130" s="0"/>
      <c r="C130" s="0"/>
      <c r="D130" s="0"/>
      <c r="E130" s="0"/>
      <c r="F130" s="0"/>
      <c r="G130" s="0"/>
      <c r="H130" s="0"/>
      <c r="I130" s="0"/>
      <c r="J130" s="0"/>
      <c r="K130" s="0"/>
      <c r="L130" s="0"/>
      <c r="M130" s="0"/>
      <c r="N130" s="0"/>
      <c r="O130" s="0"/>
      <c r="P130" s="0"/>
      <c r="Q130" s="0"/>
      <c r="R130" s="0"/>
      <c r="S130" s="0"/>
      <c r="T130" s="0"/>
      <c r="U130" s="0"/>
      <c r="V130" s="79"/>
    </row>
    <row r="131" customFormat="false" ht="12.75" hidden="false" customHeight="false" outlineLevel="0" collapsed="false">
      <c r="A131" s="86"/>
      <c r="B131" s="0"/>
      <c r="C131" s="0"/>
      <c r="D131" s="0"/>
      <c r="E131" s="0"/>
      <c r="F131" s="0"/>
      <c r="G131" s="0"/>
      <c r="H131" s="0"/>
      <c r="I131" s="0"/>
      <c r="J131" s="0"/>
      <c r="K131" s="0"/>
      <c r="L131" s="0"/>
      <c r="M131" s="0"/>
      <c r="N131" s="0"/>
      <c r="O131" s="0"/>
      <c r="P131" s="0"/>
      <c r="Q131" s="0"/>
      <c r="R131" s="0"/>
      <c r="S131" s="0"/>
      <c r="T131" s="0"/>
      <c r="U131" s="0"/>
      <c r="V131" s="79"/>
    </row>
    <row r="132" customFormat="false" ht="12.75" hidden="false" customHeight="false" outlineLevel="0" collapsed="false">
      <c r="A132" s="86"/>
      <c r="B132" s="0"/>
      <c r="C132" s="0"/>
      <c r="D132" s="0"/>
      <c r="E132" s="0"/>
      <c r="F132" s="0"/>
      <c r="G132" s="0"/>
      <c r="H132" s="0"/>
      <c r="I132" s="0"/>
      <c r="J132" s="0"/>
      <c r="K132" s="0"/>
      <c r="L132" s="0"/>
      <c r="M132" s="0"/>
      <c r="N132" s="0"/>
      <c r="O132" s="0"/>
      <c r="P132" s="0"/>
      <c r="Q132" s="0"/>
      <c r="R132" s="0"/>
      <c r="S132" s="0"/>
      <c r="T132" s="0"/>
      <c r="U132" s="0"/>
      <c r="V132" s="79"/>
    </row>
    <row r="133" customFormat="false" ht="12.75" hidden="false" customHeight="false" outlineLevel="0" collapsed="false">
      <c r="A133" s="86"/>
      <c r="B133" s="0"/>
      <c r="C133" s="0"/>
      <c r="D133" s="0"/>
      <c r="E133" s="0"/>
      <c r="F133" s="0"/>
      <c r="G133" s="0"/>
      <c r="H133" s="0"/>
      <c r="I133" s="0"/>
      <c r="J133" s="0"/>
      <c r="K133" s="0"/>
      <c r="L133" s="0"/>
      <c r="M133" s="0"/>
      <c r="N133" s="0"/>
      <c r="O133" s="0"/>
      <c r="P133" s="0"/>
      <c r="Q133" s="0"/>
      <c r="R133" s="0"/>
      <c r="S133" s="0"/>
      <c r="T133" s="0"/>
      <c r="U133" s="0"/>
      <c r="V133" s="79"/>
    </row>
    <row r="134" customFormat="false" ht="12.75" hidden="false" customHeight="false" outlineLevel="0" collapsed="false">
      <c r="A134" s="86"/>
      <c r="B134" s="0"/>
      <c r="C134" s="0"/>
      <c r="D134" s="0"/>
      <c r="E134" s="0"/>
      <c r="F134" s="0"/>
      <c r="G134" s="0"/>
      <c r="H134" s="0"/>
      <c r="I134" s="0"/>
      <c r="J134" s="0"/>
      <c r="K134" s="0"/>
      <c r="L134" s="0"/>
      <c r="M134" s="0"/>
      <c r="N134" s="0"/>
      <c r="O134" s="0"/>
      <c r="P134" s="0"/>
      <c r="Q134" s="0"/>
      <c r="R134" s="0"/>
      <c r="S134" s="0"/>
      <c r="T134" s="0"/>
      <c r="U134" s="0"/>
      <c r="V134" s="79"/>
    </row>
    <row r="135" customFormat="false" ht="12.75" hidden="false" customHeight="false" outlineLevel="0" collapsed="false">
      <c r="A135" s="86"/>
      <c r="B135" s="0"/>
      <c r="C135" s="0"/>
      <c r="D135" s="0"/>
      <c r="E135" s="0"/>
      <c r="F135" s="0"/>
      <c r="G135" s="0"/>
      <c r="H135" s="0"/>
      <c r="I135" s="0"/>
      <c r="J135" s="0"/>
      <c r="K135" s="0"/>
      <c r="L135" s="0"/>
      <c r="M135" s="0"/>
      <c r="N135" s="0"/>
      <c r="O135" s="0"/>
      <c r="P135" s="0"/>
      <c r="Q135" s="0"/>
      <c r="R135" s="0"/>
      <c r="S135" s="0"/>
      <c r="T135" s="0"/>
      <c r="U135" s="0"/>
      <c r="V135" s="79"/>
    </row>
    <row r="136" customFormat="false" ht="12.75" hidden="false" customHeight="false" outlineLevel="0" collapsed="false">
      <c r="A136" s="86"/>
      <c r="B136" s="0"/>
      <c r="C136" s="0"/>
      <c r="D136" s="0"/>
      <c r="E136" s="0"/>
      <c r="F136" s="0"/>
      <c r="G136" s="0"/>
      <c r="H136" s="0"/>
      <c r="I136" s="0"/>
      <c r="J136" s="0"/>
      <c r="K136" s="0"/>
      <c r="L136" s="0"/>
      <c r="M136" s="0"/>
      <c r="N136" s="0"/>
      <c r="O136" s="0"/>
      <c r="P136" s="0"/>
      <c r="Q136" s="0"/>
      <c r="R136" s="0"/>
      <c r="S136" s="0"/>
      <c r="T136" s="0"/>
      <c r="U136" s="0"/>
      <c r="V136" s="79"/>
    </row>
    <row r="137" customFormat="false" ht="13.5" hidden="false" customHeight="false" outlineLevel="0" collapsed="false">
      <c r="A137" s="108"/>
      <c r="B137" s="109"/>
      <c r="C137" s="109"/>
      <c r="D137" s="109"/>
      <c r="E137" s="109"/>
      <c r="F137" s="109"/>
      <c r="G137" s="109"/>
      <c r="H137" s="109"/>
      <c r="I137" s="109"/>
      <c r="J137" s="109"/>
      <c r="K137" s="109"/>
      <c r="L137" s="109"/>
      <c r="M137" s="109"/>
      <c r="N137" s="109"/>
      <c r="O137" s="109"/>
      <c r="P137" s="109"/>
      <c r="Q137" s="109"/>
      <c r="R137" s="109"/>
      <c r="S137" s="109"/>
      <c r="T137" s="109"/>
      <c r="U137" s="109"/>
      <c r="V137" s="113"/>
    </row>
  </sheetData>
  <mergeCells count="1">
    <mergeCell ref="P55:V56"/>
  </mergeCells>
  <printOptions headings="false" gridLines="false" gridLinesSet="true" horizontalCentered="false" verticalCentered="false"/>
  <pageMargins left="0.196527777777778" right="0.196527777777778" top="0.590277777777778" bottom="0" header="0.511805555555555" footer="0.511805555555555"/>
  <pageSetup paperSize="8"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LibreOffice/5.0.3.2$Windows_X86_64 LibreOffice_project/e5f16313668ac592c1bfb310f4390624e3dbfb75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2019-10-10T12:10:23Z</dcterms:created>
  <dc:creator>User K</dc:creator>
  <dc:language>el-GR</dc:language>
  <cp:lastModifiedBy>Γιώργος</cp:lastModifiedBy>
  <cp:lastPrinted>2019-10-16T11:16:15Z</cp:lastPrinted>
  <dcterms:modified xsi:type="dcterms:W3CDTF">2019-10-17T10:53:14Z</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